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erragmbhde.sharepoint.com/sites/team-gmbh/Shared Documents/17 Schumann/01 Dokumentation/"/>
    </mc:Choice>
  </mc:AlternateContent>
  <xr:revisionPtr revIDLastSave="933" documentId="13_ncr:1_{4E9E9AAA-0D48-4EE9-AE71-DDCBBD9BAD74}" xr6:coauthVersionLast="47" xr6:coauthVersionMax="47" xr10:uidLastSave="{E118DBCF-553A-4A8B-A2F5-50FE2D2BA721}"/>
  <bookViews>
    <workbookView xWindow="2760" yWindow="2940" windowWidth="21600" windowHeight="11385" tabRatio="500" xr2:uid="{00000000-000D-0000-FFFF-FFFF00000000}"/>
  </bookViews>
  <sheets>
    <sheet name="Kunde" sheetId="1" r:id="rId1"/>
    <sheet name="EUCASOFT-PLU" sheetId="2" state="hidden" r:id="rId2"/>
    <sheet name="Olympia K100-K200 PLU" sheetId="14" r:id="rId3"/>
    <sheet name="EUCASOFT-WG" sheetId="3" state="hidden" r:id="rId4"/>
    <sheet name="Olympia K100-K200 WG" sheetId="15" state="hidden" r:id="rId5"/>
    <sheet name="EUCASOFT-Sparten" sheetId="4" state="hidden" r:id="rId6"/>
    <sheet name="Q-Prog-PLU" sheetId="5" state="hidden" r:id="rId7"/>
    <sheet name="Q-Prog-WG" sheetId="7" state="hidden" r:id="rId8"/>
    <sheet name="Q-Prog-DSFinV-K" sheetId="10" state="hidden" r:id="rId9"/>
    <sheet name="Q-Prog-Kopfzeile Ohne Logo" sheetId="11" state="hidden" r:id="rId10"/>
    <sheet name="Q-Prog-Kopfzeile mit Logo" sheetId="12" state="hidden" r:id="rId11"/>
    <sheet name="Q-Prog-Fußzeile" sheetId="13" state="hidden" r:id="rId12"/>
    <sheet name="QMP60_6000-PLU" sheetId="8" state="hidden" r:id="rId13"/>
    <sheet name="QMP60_6000-WG" sheetId="9" state="hidden" r:id="rId14"/>
    <sheet name="Formel-Daten" sheetId="6" state="hidden" r:id="rId15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5" l="1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C2" i="15" l="1"/>
  <c r="B2" i="15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E469" i="14"/>
  <c r="E470" i="14"/>
  <c r="E471" i="14"/>
  <c r="E472" i="14"/>
  <c r="E473" i="14"/>
  <c r="E474" i="14"/>
  <c r="E475" i="14"/>
  <c r="E476" i="14"/>
  <c r="E477" i="14"/>
  <c r="E478" i="14"/>
  <c r="E479" i="14"/>
  <c r="E480" i="14"/>
  <c r="E481" i="14"/>
  <c r="E482" i="14"/>
  <c r="E483" i="14"/>
  <c r="E484" i="14"/>
  <c r="E485" i="14"/>
  <c r="E486" i="14"/>
  <c r="E487" i="14"/>
  <c r="E488" i="14"/>
  <c r="E489" i="14"/>
  <c r="E490" i="14"/>
  <c r="E491" i="14"/>
  <c r="E492" i="14"/>
  <c r="E493" i="14"/>
  <c r="E494" i="14"/>
  <c r="E495" i="14"/>
  <c r="E496" i="14"/>
  <c r="E497" i="14"/>
  <c r="E498" i="14"/>
  <c r="E499" i="14"/>
  <c r="E500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G171" i="14" s="1"/>
  <c r="C172" i="14"/>
  <c r="C173" i="14"/>
  <c r="C174" i="14"/>
  <c r="C175" i="14"/>
  <c r="C176" i="14"/>
  <c r="G176" i="14" s="1"/>
  <c r="C177" i="14"/>
  <c r="G177" i="14" s="1"/>
  <c r="C178" i="14"/>
  <c r="G178" i="14" s="1"/>
  <c r="C179" i="14"/>
  <c r="G179" i="14" s="1"/>
  <c r="C180" i="14"/>
  <c r="G180" i="14" s="1"/>
  <c r="C181" i="14"/>
  <c r="G181" i="14" s="1"/>
  <c r="C182" i="14"/>
  <c r="G182" i="14" s="1"/>
  <c r="C183" i="14"/>
  <c r="G183" i="14" s="1"/>
  <c r="C184" i="14"/>
  <c r="G184" i="14" s="1"/>
  <c r="C185" i="14"/>
  <c r="G185" i="14" s="1"/>
  <c r="C186" i="14"/>
  <c r="G186" i="14" s="1"/>
  <c r="C187" i="14"/>
  <c r="G187" i="14" s="1"/>
  <c r="C188" i="14"/>
  <c r="G188" i="14" s="1"/>
  <c r="C189" i="14"/>
  <c r="G189" i="14" s="1"/>
  <c r="C190" i="14"/>
  <c r="G190" i="14" s="1"/>
  <c r="C191" i="14"/>
  <c r="G191" i="14" s="1"/>
  <c r="C192" i="14"/>
  <c r="G192" i="14" s="1"/>
  <c r="C193" i="14"/>
  <c r="G193" i="14" s="1"/>
  <c r="C194" i="14"/>
  <c r="G194" i="14" s="1"/>
  <c r="C195" i="14"/>
  <c r="G195" i="14" s="1"/>
  <c r="C196" i="14"/>
  <c r="G196" i="14" s="1"/>
  <c r="C197" i="14"/>
  <c r="G197" i="14" s="1"/>
  <c r="C198" i="14"/>
  <c r="G198" i="14" s="1"/>
  <c r="C199" i="14"/>
  <c r="G199" i="14" s="1"/>
  <c r="C200" i="14"/>
  <c r="G200" i="14" s="1"/>
  <c r="C201" i="14"/>
  <c r="G201" i="14" s="1"/>
  <c r="C202" i="14"/>
  <c r="G202" i="14" s="1"/>
  <c r="C203" i="14"/>
  <c r="G203" i="14" s="1"/>
  <c r="C204" i="14"/>
  <c r="G204" i="14" s="1"/>
  <c r="C205" i="14"/>
  <c r="G205" i="14" s="1"/>
  <c r="C206" i="14"/>
  <c r="G206" i="14" s="1"/>
  <c r="C207" i="14"/>
  <c r="G207" i="14" s="1"/>
  <c r="C208" i="14"/>
  <c r="G208" i="14" s="1"/>
  <c r="C209" i="14"/>
  <c r="G209" i="14" s="1"/>
  <c r="C210" i="14"/>
  <c r="G210" i="14" s="1"/>
  <c r="C211" i="14"/>
  <c r="G211" i="14" s="1"/>
  <c r="C212" i="14"/>
  <c r="G212" i="14" s="1"/>
  <c r="C213" i="14"/>
  <c r="G213" i="14" s="1"/>
  <c r="C214" i="14"/>
  <c r="G214" i="14" s="1"/>
  <c r="C215" i="14"/>
  <c r="G215" i="14" s="1"/>
  <c r="C216" i="14"/>
  <c r="G216" i="14" s="1"/>
  <c r="C217" i="14"/>
  <c r="G217" i="14" s="1"/>
  <c r="C218" i="14"/>
  <c r="G218" i="14" s="1"/>
  <c r="C219" i="14"/>
  <c r="G219" i="14" s="1"/>
  <c r="C220" i="14"/>
  <c r="G220" i="14" s="1"/>
  <c r="C221" i="14"/>
  <c r="G221" i="14" s="1"/>
  <c r="C222" i="14"/>
  <c r="G222" i="14" s="1"/>
  <c r="C223" i="14"/>
  <c r="G223" i="14" s="1"/>
  <c r="C224" i="14"/>
  <c r="G224" i="14" s="1"/>
  <c r="C225" i="14"/>
  <c r="G225" i="14" s="1"/>
  <c r="C226" i="14"/>
  <c r="G226" i="14" s="1"/>
  <c r="C227" i="14"/>
  <c r="G227" i="14" s="1"/>
  <c r="C228" i="14"/>
  <c r="G228" i="14" s="1"/>
  <c r="C229" i="14"/>
  <c r="G229" i="14" s="1"/>
  <c r="C230" i="14"/>
  <c r="G230" i="14" s="1"/>
  <c r="C231" i="14"/>
  <c r="G231" i="14" s="1"/>
  <c r="C232" i="14"/>
  <c r="G232" i="14" s="1"/>
  <c r="C233" i="14"/>
  <c r="G233" i="14" s="1"/>
  <c r="C234" i="14"/>
  <c r="G234" i="14" s="1"/>
  <c r="C235" i="14"/>
  <c r="G235" i="14" s="1"/>
  <c r="C236" i="14"/>
  <c r="G236" i="14" s="1"/>
  <c r="C237" i="14"/>
  <c r="G237" i="14" s="1"/>
  <c r="C238" i="14"/>
  <c r="G238" i="14" s="1"/>
  <c r="C239" i="14"/>
  <c r="G239" i="14" s="1"/>
  <c r="C240" i="14"/>
  <c r="G240" i="14" s="1"/>
  <c r="C241" i="14"/>
  <c r="G241" i="14" s="1"/>
  <c r="C242" i="14"/>
  <c r="G242" i="14" s="1"/>
  <c r="C243" i="14"/>
  <c r="G243" i="14" s="1"/>
  <c r="C244" i="14"/>
  <c r="G244" i="14" s="1"/>
  <c r="C245" i="14"/>
  <c r="G245" i="14" s="1"/>
  <c r="C246" i="14"/>
  <c r="G246" i="14" s="1"/>
  <c r="C247" i="14"/>
  <c r="G247" i="14" s="1"/>
  <c r="C248" i="14"/>
  <c r="G248" i="14" s="1"/>
  <c r="C249" i="14"/>
  <c r="G249" i="14" s="1"/>
  <c r="C250" i="14"/>
  <c r="G250" i="14" s="1"/>
  <c r="C251" i="14"/>
  <c r="G251" i="14" s="1"/>
  <c r="C252" i="14"/>
  <c r="G252" i="14" s="1"/>
  <c r="C253" i="14"/>
  <c r="G253" i="14" s="1"/>
  <c r="C254" i="14"/>
  <c r="G254" i="14" s="1"/>
  <c r="C255" i="14"/>
  <c r="G255" i="14" s="1"/>
  <c r="C256" i="14"/>
  <c r="G256" i="14" s="1"/>
  <c r="C257" i="14"/>
  <c r="G257" i="14" s="1"/>
  <c r="C258" i="14"/>
  <c r="G258" i="14" s="1"/>
  <c r="C259" i="14"/>
  <c r="G259" i="14" s="1"/>
  <c r="C260" i="14"/>
  <c r="G260" i="14" s="1"/>
  <c r="C261" i="14"/>
  <c r="G261" i="14" s="1"/>
  <c r="C262" i="14"/>
  <c r="G262" i="14" s="1"/>
  <c r="C263" i="14"/>
  <c r="G263" i="14" s="1"/>
  <c r="C264" i="14"/>
  <c r="G264" i="14" s="1"/>
  <c r="C265" i="14"/>
  <c r="G265" i="14" s="1"/>
  <c r="C266" i="14"/>
  <c r="G266" i="14" s="1"/>
  <c r="C267" i="14"/>
  <c r="G267" i="14" s="1"/>
  <c r="C268" i="14"/>
  <c r="G268" i="14" s="1"/>
  <c r="C269" i="14"/>
  <c r="G269" i="14" s="1"/>
  <c r="C270" i="14"/>
  <c r="G270" i="14" s="1"/>
  <c r="C271" i="14"/>
  <c r="G271" i="14" s="1"/>
  <c r="C272" i="14"/>
  <c r="G272" i="14" s="1"/>
  <c r="C273" i="14"/>
  <c r="G273" i="14" s="1"/>
  <c r="C274" i="14"/>
  <c r="G274" i="14" s="1"/>
  <c r="C275" i="14"/>
  <c r="G275" i="14" s="1"/>
  <c r="C276" i="14"/>
  <c r="G276" i="14" s="1"/>
  <c r="C277" i="14"/>
  <c r="G277" i="14" s="1"/>
  <c r="C278" i="14"/>
  <c r="G278" i="14" s="1"/>
  <c r="C279" i="14"/>
  <c r="G279" i="14" s="1"/>
  <c r="C280" i="14"/>
  <c r="G280" i="14" s="1"/>
  <c r="C281" i="14"/>
  <c r="G281" i="14" s="1"/>
  <c r="C282" i="14"/>
  <c r="G282" i="14" s="1"/>
  <c r="C283" i="14"/>
  <c r="G283" i="14" s="1"/>
  <c r="C284" i="14"/>
  <c r="G284" i="14" s="1"/>
  <c r="C285" i="14"/>
  <c r="G285" i="14" s="1"/>
  <c r="C286" i="14"/>
  <c r="G286" i="14" s="1"/>
  <c r="C287" i="14"/>
  <c r="G287" i="14" s="1"/>
  <c r="C288" i="14"/>
  <c r="G288" i="14" s="1"/>
  <c r="C289" i="14"/>
  <c r="G289" i="14" s="1"/>
  <c r="C290" i="14"/>
  <c r="G290" i="14" s="1"/>
  <c r="C291" i="14"/>
  <c r="G291" i="14" s="1"/>
  <c r="C292" i="14"/>
  <c r="G292" i="14" s="1"/>
  <c r="C293" i="14"/>
  <c r="G293" i="14" s="1"/>
  <c r="C294" i="14"/>
  <c r="G294" i="14" s="1"/>
  <c r="C295" i="14"/>
  <c r="G295" i="14" s="1"/>
  <c r="C296" i="14"/>
  <c r="G296" i="14" s="1"/>
  <c r="C297" i="14"/>
  <c r="G297" i="14" s="1"/>
  <c r="C298" i="14"/>
  <c r="G298" i="14" s="1"/>
  <c r="C299" i="14"/>
  <c r="G299" i="14" s="1"/>
  <c r="C300" i="14"/>
  <c r="G300" i="14" s="1"/>
  <c r="C301" i="14"/>
  <c r="G301" i="14" s="1"/>
  <c r="C302" i="14"/>
  <c r="G302" i="14" s="1"/>
  <c r="C303" i="14"/>
  <c r="G303" i="14" s="1"/>
  <c r="C304" i="14"/>
  <c r="G304" i="14" s="1"/>
  <c r="C305" i="14"/>
  <c r="G305" i="14" s="1"/>
  <c r="C306" i="14"/>
  <c r="G306" i="14" s="1"/>
  <c r="C307" i="14"/>
  <c r="G307" i="14" s="1"/>
  <c r="C308" i="14"/>
  <c r="G308" i="14" s="1"/>
  <c r="C309" i="14"/>
  <c r="G309" i="14" s="1"/>
  <c r="C310" i="14"/>
  <c r="G310" i="14" s="1"/>
  <c r="C311" i="14"/>
  <c r="G311" i="14" s="1"/>
  <c r="C312" i="14"/>
  <c r="G312" i="14" s="1"/>
  <c r="C313" i="14"/>
  <c r="G313" i="14" s="1"/>
  <c r="C314" i="14"/>
  <c r="G314" i="14" s="1"/>
  <c r="C315" i="14"/>
  <c r="G315" i="14" s="1"/>
  <c r="C316" i="14"/>
  <c r="G316" i="14" s="1"/>
  <c r="C317" i="14"/>
  <c r="G317" i="14" s="1"/>
  <c r="C318" i="14"/>
  <c r="G318" i="14" s="1"/>
  <c r="C319" i="14"/>
  <c r="G319" i="14" s="1"/>
  <c r="C320" i="14"/>
  <c r="G320" i="14" s="1"/>
  <c r="C321" i="14"/>
  <c r="G321" i="14" s="1"/>
  <c r="C322" i="14"/>
  <c r="G322" i="14" s="1"/>
  <c r="C323" i="14"/>
  <c r="G323" i="14" s="1"/>
  <c r="C324" i="14"/>
  <c r="G324" i="14" s="1"/>
  <c r="C325" i="14"/>
  <c r="G325" i="14" s="1"/>
  <c r="C326" i="14"/>
  <c r="G326" i="14" s="1"/>
  <c r="C327" i="14"/>
  <c r="G327" i="14" s="1"/>
  <c r="C328" i="14"/>
  <c r="G328" i="14" s="1"/>
  <c r="C329" i="14"/>
  <c r="G329" i="14" s="1"/>
  <c r="C330" i="14"/>
  <c r="G330" i="14" s="1"/>
  <c r="C331" i="14"/>
  <c r="G331" i="14" s="1"/>
  <c r="C332" i="14"/>
  <c r="G332" i="14" s="1"/>
  <c r="C333" i="14"/>
  <c r="G333" i="14" s="1"/>
  <c r="C334" i="14"/>
  <c r="G334" i="14" s="1"/>
  <c r="C335" i="14"/>
  <c r="G335" i="14" s="1"/>
  <c r="C336" i="14"/>
  <c r="G336" i="14" s="1"/>
  <c r="C337" i="14"/>
  <c r="G337" i="14" s="1"/>
  <c r="C338" i="14"/>
  <c r="G338" i="14" s="1"/>
  <c r="C339" i="14"/>
  <c r="G339" i="14" s="1"/>
  <c r="C340" i="14"/>
  <c r="G340" i="14" s="1"/>
  <c r="C341" i="14"/>
  <c r="G341" i="14" s="1"/>
  <c r="C342" i="14"/>
  <c r="G342" i="14" s="1"/>
  <c r="C343" i="14"/>
  <c r="G343" i="14" s="1"/>
  <c r="C344" i="14"/>
  <c r="G344" i="14" s="1"/>
  <c r="C345" i="14"/>
  <c r="G345" i="14" s="1"/>
  <c r="C346" i="14"/>
  <c r="G346" i="14" s="1"/>
  <c r="C347" i="14"/>
  <c r="G347" i="14" s="1"/>
  <c r="C348" i="14"/>
  <c r="G348" i="14" s="1"/>
  <c r="C349" i="14"/>
  <c r="G349" i="14" s="1"/>
  <c r="C350" i="14"/>
  <c r="G350" i="14" s="1"/>
  <c r="C351" i="14"/>
  <c r="G351" i="14" s="1"/>
  <c r="C352" i="14"/>
  <c r="G352" i="14" s="1"/>
  <c r="C353" i="14"/>
  <c r="G353" i="14" s="1"/>
  <c r="C354" i="14"/>
  <c r="G354" i="14" s="1"/>
  <c r="C355" i="14"/>
  <c r="G355" i="14" s="1"/>
  <c r="C356" i="14"/>
  <c r="G356" i="14" s="1"/>
  <c r="C357" i="14"/>
  <c r="G357" i="14" s="1"/>
  <c r="C358" i="14"/>
  <c r="G358" i="14" s="1"/>
  <c r="C359" i="14"/>
  <c r="G359" i="14" s="1"/>
  <c r="C360" i="14"/>
  <c r="G360" i="14" s="1"/>
  <c r="C361" i="14"/>
  <c r="G361" i="14" s="1"/>
  <c r="C362" i="14"/>
  <c r="G362" i="14" s="1"/>
  <c r="C363" i="14"/>
  <c r="G363" i="14" s="1"/>
  <c r="C364" i="14"/>
  <c r="G364" i="14" s="1"/>
  <c r="C365" i="14"/>
  <c r="G365" i="14" s="1"/>
  <c r="C366" i="14"/>
  <c r="G366" i="14" s="1"/>
  <c r="C367" i="14"/>
  <c r="G367" i="14" s="1"/>
  <c r="C368" i="14"/>
  <c r="G368" i="14" s="1"/>
  <c r="C369" i="14"/>
  <c r="G369" i="14" s="1"/>
  <c r="C370" i="14"/>
  <c r="G370" i="14" s="1"/>
  <c r="C371" i="14"/>
  <c r="G371" i="14" s="1"/>
  <c r="C372" i="14"/>
  <c r="G372" i="14" s="1"/>
  <c r="C373" i="14"/>
  <c r="G373" i="14" s="1"/>
  <c r="C374" i="14"/>
  <c r="G374" i="14" s="1"/>
  <c r="C375" i="14"/>
  <c r="G375" i="14" s="1"/>
  <c r="C376" i="14"/>
  <c r="G376" i="14" s="1"/>
  <c r="C377" i="14"/>
  <c r="G377" i="14" s="1"/>
  <c r="C378" i="14"/>
  <c r="G378" i="14" s="1"/>
  <c r="C379" i="14"/>
  <c r="G379" i="14" s="1"/>
  <c r="C380" i="14"/>
  <c r="G380" i="14" s="1"/>
  <c r="C381" i="14"/>
  <c r="G381" i="14" s="1"/>
  <c r="C382" i="14"/>
  <c r="G382" i="14" s="1"/>
  <c r="C383" i="14"/>
  <c r="G383" i="14" s="1"/>
  <c r="C384" i="14"/>
  <c r="G384" i="14" s="1"/>
  <c r="C385" i="14"/>
  <c r="G385" i="14" s="1"/>
  <c r="C386" i="14"/>
  <c r="G386" i="14" s="1"/>
  <c r="C387" i="14"/>
  <c r="G387" i="14" s="1"/>
  <c r="C388" i="14"/>
  <c r="G388" i="14" s="1"/>
  <c r="C389" i="14"/>
  <c r="G389" i="14" s="1"/>
  <c r="C390" i="14"/>
  <c r="G390" i="14" s="1"/>
  <c r="C391" i="14"/>
  <c r="G391" i="14" s="1"/>
  <c r="C392" i="14"/>
  <c r="G392" i="14" s="1"/>
  <c r="C393" i="14"/>
  <c r="G393" i="14" s="1"/>
  <c r="C394" i="14"/>
  <c r="G394" i="14" s="1"/>
  <c r="C395" i="14"/>
  <c r="G395" i="14" s="1"/>
  <c r="C396" i="14"/>
  <c r="G396" i="14" s="1"/>
  <c r="C397" i="14"/>
  <c r="G397" i="14" s="1"/>
  <c r="C398" i="14"/>
  <c r="G398" i="14" s="1"/>
  <c r="C399" i="14"/>
  <c r="G399" i="14" s="1"/>
  <c r="C400" i="14"/>
  <c r="G400" i="14" s="1"/>
  <c r="C401" i="14"/>
  <c r="G401" i="14" s="1"/>
  <c r="C402" i="14"/>
  <c r="G402" i="14" s="1"/>
  <c r="C403" i="14"/>
  <c r="G403" i="14" s="1"/>
  <c r="C404" i="14"/>
  <c r="G404" i="14" s="1"/>
  <c r="C405" i="14"/>
  <c r="G405" i="14" s="1"/>
  <c r="C406" i="14"/>
  <c r="G406" i="14" s="1"/>
  <c r="C407" i="14"/>
  <c r="G407" i="14" s="1"/>
  <c r="C408" i="14"/>
  <c r="G408" i="14" s="1"/>
  <c r="C409" i="14"/>
  <c r="G409" i="14" s="1"/>
  <c r="C410" i="14"/>
  <c r="G410" i="14" s="1"/>
  <c r="C411" i="14"/>
  <c r="G411" i="14" s="1"/>
  <c r="C412" i="14"/>
  <c r="G412" i="14" s="1"/>
  <c r="C413" i="14"/>
  <c r="G413" i="14" s="1"/>
  <c r="C414" i="14"/>
  <c r="G414" i="14" s="1"/>
  <c r="C415" i="14"/>
  <c r="G415" i="14" s="1"/>
  <c r="C416" i="14"/>
  <c r="G416" i="14" s="1"/>
  <c r="C417" i="14"/>
  <c r="G417" i="14" s="1"/>
  <c r="C418" i="14"/>
  <c r="G418" i="14" s="1"/>
  <c r="C419" i="14"/>
  <c r="G419" i="14" s="1"/>
  <c r="C420" i="14"/>
  <c r="G420" i="14" s="1"/>
  <c r="C421" i="14"/>
  <c r="G421" i="14" s="1"/>
  <c r="C422" i="14"/>
  <c r="G422" i="14" s="1"/>
  <c r="C423" i="14"/>
  <c r="G423" i="14" s="1"/>
  <c r="C424" i="14"/>
  <c r="G424" i="14" s="1"/>
  <c r="C425" i="14"/>
  <c r="G425" i="14" s="1"/>
  <c r="C426" i="14"/>
  <c r="G426" i="14" s="1"/>
  <c r="C427" i="14"/>
  <c r="G427" i="14" s="1"/>
  <c r="C428" i="14"/>
  <c r="G428" i="14" s="1"/>
  <c r="C429" i="14"/>
  <c r="G429" i="14" s="1"/>
  <c r="C430" i="14"/>
  <c r="G430" i="14" s="1"/>
  <c r="C431" i="14"/>
  <c r="G431" i="14" s="1"/>
  <c r="C432" i="14"/>
  <c r="G432" i="14" s="1"/>
  <c r="C433" i="14"/>
  <c r="G433" i="14" s="1"/>
  <c r="C434" i="14"/>
  <c r="G434" i="14" s="1"/>
  <c r="C435" i="14"/>
  <c r="G435" i="14" s="1"/>
  <c r="C436" i="14"/>
  <c r="G436" i="14" s="1"/>
  <c r="C437" i="14"/>
  <c r="G437" i="14" s="1"/>
  <c r="C438" i="14"/>
  <c r="G438" i="14" s="1"/>
  <c r="C439" i="14"/>
  <c r="G439" i="14" s="1"/>
  <c r="C440" i="14"/>
  <c r="G440" i="14" s="1"/>
  <c r="C441" i="14"/>
  <c r="G441" i="14" s="1"/>
  <c r="C442" i="14"/>
  <c r="G442" i="14" s="1"/>
  <c r="C443" i="14"/>
  <c r="G443" i="14" s="1"/>
  <c r="C444" i="14"/>
  <c r="G444" i="14" s="1"/>
  <c r="C445" i="14"/>
  <c r="G445" i="14" s="1"/>
  <c r="C446" i="14"/>
  <c r="G446" i="14" s="1"/>
  <c r="C447" i="14"/>
  <c r="G447" i="14" s="1"/>
  <c r="C448" i="14"/>
  <c r="G448" i="14" s="1"/>
  <c r="C449" i="14"/>
  <c r="G449" i="14" s="1"/>
  <c r="C450" i="14"/>
  <c r="G450" i="14" s="1"/>
  <c r="C451" i="14"/>
  <c r="G451" i="14" s="1"/>
  <c r="C452" i="14"/>
  <c r="G452" i="14" s="1"/>
  <c r="C453" i="14"/>
  <c r="G453" i="14" s="1"/>
  <c r="C454" i="14"/>
  <c r="G454" i="14" s="1"/>
  <c r="C455" i="14"/>
  <c r="G455" i="14" s="1"/>
  <c r="C456" i="14"/>
  <c r="G456" i="14" s="1"/>
  <c r="C457" i="14"/>
  <c r="G457" i="14" s="1"/>
  <c r="C458" i="14"/>
  <c r="G458" i="14" s="1"/>
  <c r="C459" i="14"/>
  <c r="G459" i="14" s="1"/>
  <c r="C460" i="14"/>
  <c r="G460" i="14" s="1"/>
  <c r="C461" i="14"/>
  <c r="G461" i="14" s="1"/>
  <c r="C462" i="14"/>
  <c r="G462" i="14" s="1"/>
  <c r="C463" i="14"/>
  <c r="G463" i="14" s="1"/>
  <c r="C464" i="14"/>
  <c r="G464" i="14" s="1"/>
  <c r="C465" i="14"/>
  <c r="G465" i="14" s="1"/>
  <c r="C466" i="14"/>
  <c r="G466" i="14" s="1"/>
  <c r="C467" i="14"/>
  <c r="G467" i="14" s="1"/>
  <c r="C468" i="14"/>
  <c r="G468" i="14" s="1"/>
  <c r="C469" i="14"/>
  <c r="G469" i="14" s="1"/>
  <c r="C470" i="14"/>
  <c r="G470" i="14" s="1"/>
  <c r="C471" i="14"/>
  <c r="G471" i="14" s="1"/>
  <c r="C472" i="14"/>
  <c r="G472" i="14" s="1"/>
  <c r="C473" i="14"/>
  <c r="G473" i="14" s="1"/>
  <c r="C474" i="14"/>
  <c r="G474" i="14" s="1"/>
  <c r="C475" i="14"/>
  <c r="G475" i="14" s="1"/>
  <c r="C476" i="14"/>
  <c r="G476" i="14" s="1"/>
  <c r="C477" i="14"/>
  <c r="G477" i="14" s="1"/>
  <c r="C478" i="14"/>
  <c r="G478" i="14" s="1"/>
  <c r="C479" i="14"/>
  <c r="G479" i="14" s="1"/>
  <c r="C480" i="14"/>
  <c r="G480" i="14" s="1"/>
  <c r="C481" i="14"/>
  <c r="G481" i="14" s="1"/>
  <c r="C482" i="14"/>
  <c r="G482" i="14" s="1"/>
  <c r="C483" i="14"/>
  <c r="G483" i="14" s="1"/>
  <c r="C484" i="14"/>
  <c r="G484" i="14" s="1"/>
  <c r="C485" i="14"/>
  <c r="G485" i="14" s="1"/>
  <c r="C486" i="14"/>
  <c r="G486" i="14" s="1"/>
  <c r="C487" i="14"/>
  <c r="G487" i="14" s="1"/>
  <c r="C488" i="14"/>
  <c r="G488" i="14" s="1"/>
  <c r="C489" i="14"/>
  <c r="G489" i="14" s="1"/>
  <c r="C490" i="14"/>
  <c r="G490" i="14" s="1"/>
  <c r="C491" i="14"/>
  <c r="G491" i="14" s="1"/>
  <c r="C492" i="14"/>
  <c r="G492" i="14" s="1"/>
  <c r="C493" i="14"/>
  <c r="G493" i="14" s="1"/>
  <c r="C494" i="14"/>
  <c r="G494" i="14" s="1"/>
  <c r="C495" i="14"/>
  <c r="G495" i="14" s="1"/>
  <c r="C496" i="14"/>
  <c r="G496" i="14" s="1"/>
  <c r="C497" i="14"/>
  <c r="G497" i="14" s="1"/>
  <c r="C498" i="14"/>
  <c r="G498" i="14" s="1"/>
  <c r="C499" i="14"/>
  <c r="G499" i="14" s="1"/>
  <c r="C500" i="14"/>
  <c r="G500" i="14" s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J2" i="14"/>
  <c r="E2" i="14"/>
  <c r="D2" i="14"/>
  <c r="C2" i="14"/>
  <c r="A2" i="14"/>
  <c r="C9" i="2"/>
  <c r="C10" i="2"/>
  <c r="A1" i="2"/>
  <c r="A2" i="2"/>
  <c r="W2" i="2" s="1"/>
  <c r="C1" i="2"/>
  <c r="C2" i="2"/>
  <c r="K2" i="2" s="1"/>
  <c r="C3" i="2"/>
  <c r="K3" i="2" s="1"/>
  <c r="C4" i="2"/>
  <c r="K4" i="2" s="1"/>
  <c r="C5" i="2"/>
  <c r="C6" i="2"/>
  <c r="C7" i="2"/>
  <c r="C8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C27" i="9" s="1"/>
  <c r="B28" i="9"/>
  <c r="C28" i="9" s="1"/>
  <c r="B29" i="9"/>
  <c r="C29" i="9" s="1"/>
  <c r="B30" i="9"/>
  <c r="C30" i="9" s="1"/>
  <c r="B31" i="9"/>
  <c r="C31" i="9" s="1"/>
  <c r="B32" i="9"/>
  <c r="C32" i="9" s="1"/>
  <c r="B33" i="9"/>
  <c r="C33" i="9" s="1"/>
  <c r="B34" i="9"/>
  <c r="B35" i="9"/>
  <c r="C35" i="9" s="1"/>
  <c r="B36" i="9"/>
  <c r="C36" i="9" s="1"/>
  <c r="B37" i="9"/>
  <c r="C37" i="9" s="1"/>
  <c r="B38" i="9"/>
  <c r="C38" i="9" s="1"/>
  <c r="B39" i="9"/>
  <c r="C39" i="9" s="1"/>
  <c r="B40" i="9"/>
  <c r="C40" i="9" s="1"/>
  <c r="B41" i="9"/>
  <c r="C41" i="9" s="1"/>
  <c r="B42" i="9"/>
  <c r="B43" i="9"/>
  <c r="C43" i="9" s="1"/>
  <c r="B44" i="9"/>
  <c r="C44" i="9" s="1"/>
  <c r="B45" i="9"/>
  <c r="C45" i="9" s="1"/>
  <c r="B46" i="9"/>
  <c r="C46" i="9" s="1"/>
  <c r="B47" i="9"/>
  <c r="C47" i="9" s="1"/>
  <c r="B48" i="9"/>
  <c r="C48" i="9" s="1"/>
  <c r="B49" i="9"/>
  <c r="C49" i="9" s="1"/>
  <c r="B50" i="9"/>
  <c r="B51" i="9"/>
  <c r="C51" i="9" s="1"/>
  <c r="B52" i="9"/>
  <c r="C52" i="9" s="1"/>
  <c r="B53" i="9"/>
  <c r="C53" i="9" s="1"/>
  <c r="B54" i="9"/>
  <c r="C54" i="9" s="1"/>
  <c r="B55" i="9"/>
  <c r="C55" i="9" s="1"/>
  <c r="B56" i="9"/>
  <c r="C56" i="9" s="1"/>
  <c r="B57" i="9"/>
  <c r="C57" i="9" s="1"/>
  <c r="B58" i="9"/>
  <c r="B59" i="9"/>
  <c r="C59" i="9" s="1"/>
  <c r="B60" i="9"/>
  <c r="C60" i="9" s="1"/>
  <c r="B61" i="9"/>
  <c r="C61" i="9" s="1"/>
  <c r="B62" i="9"/>
  <c r="C62" i="9" s="1"/>
  <c r="B63" i="9"/>
  <c r="C63" i="9" s="1"/>
  <c r="B64" i="9"/>
  <c r="C64" i="9" s="1"/>
  <c r="B65" i="9"/>
  <c r="C65" i="9" s="1"/>
  <c r="B66" i="9"/>
  <c r="B67" i="9"/>
  <c r="C67" i="9" s="1"/>
  <c r="B68" i="9"/>
  <c r="C68" i="9" s="1"/>
  <c r="B69" i="9"/>
  <c r="C69" i="9" s="1"/>
  <c r="B70" i="9"/>
  <c r="C70" i="9" s="1"/>
  <c r="B71" i="9"/>
  <c r="C71" i="9" s="1"/>
  <c r="B72" i="9"/>
  <c r="C72" i="9" s="1"/>
  <c r="B73" i="9"/>
  <c r="C73" i="9" s="1"/>
  <c r="B74" i="9"/>
  <c r="B75" i="9"/>
  <c r="C75" i="9" s="1"/>
  <c r="B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2" i="9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2" i="8"/>
  <c r="B4" i="13"/>
  <c r="B4" i="12"/>
  <c r="B3" i="12"/>
  <c r="B2" i="12"/>
  <c r="B1" i="12"/>
  <c r="B7" i="10"/>
  <c r="B6" i="10"/>
  <c r="B4" i="10"/>
  <c r="B3" i="10"/>
  <c r="B2" i="10"/>
  <c r="B1" i="10"/>
  <c r="B5" i="11"/>
  <c r="B4" i="11"/>
  <c r="B3" i="11"/>
  <c r="B2" i="11"/>
  <c r="B1" i="11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D27" i="7" s="1"/>
  <c r="A28" i="7"/>
  <c r="D28" i="7" s="1"/>
  <c r="A29" i="7"/>
  <c r="D29" i="7" s="1"/>
  <c r="A30" i="7"/>
  <c r="D30" i="7" s="1"/>
  <c r="A31" i="7"/>
  <c r="C31" i="7" s="1"/>
  <c r="A32" i="7"/>
  <c r="C32" i="7" s="1"/>
  <c r="A33" i="7"/>
  <c r="C33" i="7" s="1"/>
  <c r="A34" i="7"/>
  <c r="C34" i="7" s="1"/>
  <c r="A35" i="7"/>
  <c r="D35" i="7" s="1"/>
  <c r="A36" i="7"/>
  <c r="D36" i="7" s="1"/>
  <c r="A37" i="7"/>
  <c r="D37" i="7" s="1"/>
  <c r="A38" i="7"/>
  <c r="D38" i="7" s="1"/>
  <c r="A39" i="7"/>
  <c r="C39" i="7" s="1"/>
  <c r="A40" i="7"/>
  <c r="C40" i="7" s="1"/>
  <c r="A41" i="7"/>
  <c r="C41" i="7" s="1"/>
  <c r="A42" i="7"/>
  <c r="C42" i="7" s="1"/>
  <c r="A43" i="7"/>
  <c r="D43" i="7" s="1"/>
  <c r="A44" i="7"/>
  <c r="D44" i="7" s="1"/>
  <c r="A45" i="7"/>
  <c r="D45" i="7" s="1"/>
  <c r="A46" i="7"/>
  <c r="D46" i="7" s="1"/>
  <c r="A47" i="7"/>
  <c r="C47" i="7" s="1"/>
  <c r="A48" i="7"/>
  <c r="C48" i="7" s="1"/>
  <c r="A49" i="7"/>
  <c r="C49" i="7" s="1"/>
  <c r="A50" i="7"/>
  <c r="C50" i="7" s="1"/>
  <c r="A51" i="7"/>
  <c r="D51" i="7" s="1"/>
  <c r="A52" i="7"/>
  <c r="D52" i="7" s="1"/>
  <c r="A53" i="7"/>
  <c r="D53" i="7" s="1"/>
  <c r="A54" i="7"/>
  <c r="D54" i="7" s="1"/>
  <c r="A55" i="7"/>
  <c r="C55" i="7" s="1"/>
  <c r="A56" i="7"/>
  <c r="C56" i="7" s="1"/>
  <c r="A57" i="7"/>
  <c r="C57" i="7" s="1"/>
  <c r="A58" i="7"/>
  <c r="C58" i="7" s="1"/>
  <c r="A59" i="7"/>
  <c r="D59" i="7" s="1"/>
  <c r="A60" i="7"/>
  <c r="D60" i="7" s="1"/>
  <c r="A61" i="7"/>
  <c r="D61" i="7" s="1"/>
  <c r="A62" i="7"/>
  <c r="D62" i="7" s="1"/>
  <c r="A63" i="7"/>
  <c r="C63" i="7" s="1"/>
  <c r="A64" i="7"/>
  <c r="C64" i="7" s="1"/>
  <c r="A65" i="7"/>
  <c r="C65" i="7" s="1"/>
  <c r="A66" i="7"/>
  <c r="C66" i="7" s="1"/>
  <c r="A67" i="7"/>
  <c r="D67" i="7" s="1"/>
  <c r="A68" i="7"/>
  <c r="D68" i="7" s="1"/>
  <c r="A69" i="7"/>
  <c r="D69" i="7" s="1"/>
  <c r="A70" i="7"/>
  <c r="D70" i="7" s="1"/>
  <c r="A71" i="7"/>
  <c r="C71" i="7" s="1"/>
  <c r="A72" i="7"/>
  <c r="C72" i="7" s="1"/>
  <c r="A73" i="7"/>
  <c r="C73" i="7" s="1"/>
  <c r="A74" i="7"/>
  <c r="C74" i="7" s="1"/>
  <c r="A75" i="7"/>
  <c r="D75" i="7" s="1"/>
  <c r="A2" i="7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2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2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1" i="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1" i="3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1" i="2"/>
  <c r="A3" i="2"/>
  <c r="W3" i="2" s="1"/>
  <c r="A4" i="2"/>
  <c r="W4" i="2" s="1"/>
  <c r="A5" i="2"/>
  <c r="W5" i="2" s="1"/>
  <c r="A6" i="2"/>
  <c r="W6" i="2" s="1"/>
  <c r="A7" i="2"/>
  <c r="W7" i="2" s="1"/>
  <c r="A8" i="2"/>
  <c r="W8" i="2" s="1"/>
  <c r="A9" i="2"/>
  <c r="W9" i="2" s="1"/>
  <c r="A10" i="2"/>
  <c r="W10" i="2" s="1"/>
  <c r="A11" i="2"/>
  <c r="W11" i="2" s="1"/>
  <c r="A12" i="2"/>
  <c r="W12" i="2" s="1"/>
  <c r="A13" i="2"/>
  <c r="W13" i="2" s="1"/>
  <c r="A14" i="2"/>
  <c r="W14" i="2" s="1"/>
  <c r="A15" i="2"/>
  <c r="W15" i="2" s="1"/>
  <c r="A16" i="2"/>
  <c r="W16" i="2" s="1"/>
  <c r="A17" i="2"/>
  <c r="W17" i="2" s="1"/>
  <c r="A18" i="2"/>
  <c r="W18" i="2" s="1"/>
  <c r="A19" i="2"/>
  <c r="W19" i="2" s="1"/>
  <c r="A20" i="2"/>
  <c r="W20" i="2" s="1"/>
  <c r="A21" i="2"/>
  <c r="W21" i="2" s="1"/>
  <c r="A22" i="2"/>
  <c r="W22" i="2" s="1"/>
  <c r="A23" i="2"/>
  <c r="W23" i="2" s="1"/>
  <c r="A24" i="2"/>
  <c r="W24" i="2" s="1"/>
  <c r="A25" i="2"/>
  <c r="W25" i="2" s="1"/>
  <c r="A26" i="2"/>
  <c r="W26" i="2" s="1"/>
  <c r="A27" i="2"/>
  <c r="W27" i="2" s="1"/>
  <c r="A28" i="2"/>
  <c r="W28" i="2" s="1"/>
  <c r="A29" i="2"/>
  <c r="W29" i="2" s="1"/>
  <c r="A30" i="2"/>
  <c r="W30" i="2" s="1"/>
  <c r="A31" i="2"/>
  <c r="W31" i="2" s="1"/>
  <c r="A32" i="2"/>
  <c r="W32" i="2" s="1"/>
  <c r="A33" i="2"/>
  <c r="W33" i="2" s="1"/>
  <c r="A34" i="2"/>
  <c r="W34" i="2" s="1"/>
  <c r="A35" i="2"/>
  <c r="W35" i="2" s="1"/>
  <c r="A36" i="2"/>
  <c r="W36" i="2" s="1"/>
  <c r="A37" i="2"/>
  <c r="W37" i="2" s="1"/>
  <c r="A38" i="2"/>
  <c r="W38" i="2" s="1"/>
  <c r="A39" i="2"/>
  <c r="W39" i="2" s="1"/>
  <c r="A40" i="2"/>
  <c r="W40" i="2" s="1"/>
  <c r="A41" i="2"/>
  <c r="W41" i="2" s="1"/>
  <c r="A42" i="2"/>
  <c r="W42" i="2" s="1"/>
  <c r="A43" i="2"/>
  <c r="W43" i="2" s="1"/>
  <c r="A44" i="2"/>
  <c r="W44" i="2" s="1"/>
  <c r="A45" i="2"/>
  <c r="W45" i="2" s="1"/>
  <c r="A46" i="2"/>
  <c r="W46" i="2" s="1"/>
  <c r="A47" i="2"/>
  <c r="W47" i="2" s="1"/>
  <c r="A48" i="2"/>
  <c r="W48" i="2" s="1"/>
  <c r="A49" i="2"/>
  <c r="W49" i="2" s="1"/>
  <c r="A50" i="2"/>
  <c r="W50" i="2" s="1"/>
  <c r="A51" i="2"/>
  <c r="W51" i="2" s="1"/>
  <c r="A52" i="2"/>
  <c r="W52" i="2" s="1"/>
  <c r="A53" i="2"/>
  <c r="W53" i="2" s="1"/>
  <c r="A54" i="2"/>
  <c r="W54" i="2" s="1"/>
  <c r="A55" i="2"/>
  <c r="W55" i="2" s="1"/>
  <c r="A56" i="2"/>
  <c r="W56" i="2" s="1"/>
  <c r="A57" i="2"/>
  <c r="W57" i="2" s="1"/>
  <c r="A58" i="2"/>
  <c r="W58" i="2" s="1"/>
  <c r="A59" i="2"/>
  <c r="W59" i="2" s="1"/>
  <c r="A60" i="2"/>
  <c r="W60" i="2" s="1"/>
  <c r="A61" i="2"/>
  <c r="W61" i="2" s="1"/>
  <c r="A62" i="2"/>
  <c r="W62" i="2" s="1"/>
  <c r="A63" i="2"/>
  <c r="W63" i="2" s="1"/>
  <c r="A64" i="2"/>
  <c r="W64" i="2" s="1"/>
  <c r="A65" i="2"/>
  <c r="W65" i="2" s="1"/>
  <c r="A66" i="2"/>
  <c r="W66" i="2" s="1"/>
  <c r="A67" i="2"/>
  <c r="W67" i="2" s="1"/>
  <c r="A68" i="2"/>
  <c r="W68" i="2" s="1"/>
  <c r="A69" i="2"/>
  <c r="W69" i="2" s="1"/>
  <c r="A70" i="2"/>
  <c r="W70" i="2" s="1"/>
  <c r="A71" i="2"/>
  <c r="W71" i="2" s="1"/>
  <c r="A72" i="2"/>
  <c r="W72" i="2" s="1"/>
  <c r="A73" i="2"/>
  <c r="W73" i="2" s="1"/>
  <c r="A74" i="2"/>
  <c r="W74" i="2" s="1"/>
  <c r="A75" i="2"/>
  <c r="W75" i="2" s="1"/>
  <c r="A76" i="2"/>
  <c r="W76" i="2" s="1"/>
  <c r="A77" i="2"/>
  <c r="W77" i="2" s="1"/>
  <c r="A78" i="2"/>
  <c r="W78" i="2" s="1"/>
  <c r="A79" i="2"/>
  <c r="W79" i="2" s="1"/>
  <c r="A80" i="2"/>
  <c r="W80" i="2" s="1"/>
  <c r="A81" i="2"/>
  <c r="W81" i="2" s="1"/>
  <c r="A82" i="2"/>
  <c r="W82" i="2" s="1"/>
  <c r="A83" i="2"/>
  <c r="W83" i="2" s="1"/>
  <c r="A84" i="2"/>
  <c r="W84" i="2" s="1"/>
  <c r="A85" i="2"/>
  <c r="W85" i="2" s="1"/>
  <c r="A86" i="2"/>
  <c r="W86" i="2" s="1"/>
  <c r="A87" i="2"/>
  <c r="W87" i="2" s="1"/>
  <c r="A88" i="2"/>
  <c r="W88" i="2" s="1"/>
  <c r="A89" i="2"/>
  <c r="W89" i="2" s="1"/>
  <c r="A90" i="2"/>
  <c r="W90" i="2" s="1"/>
  <c r="A91" i="2"/>
  <c r="W91" i="2" s="1"/>
  <c r="A92" i="2"/>
  <c r="W92" i="2" s="1"/>
  <c r="A93" i="2"/>
  <c r="W93" i="2" s="1"/>
  <c r="A94" i="2"/>
  <c r="W94" i="2" s="1"/>
  <c r="A95" i="2"/>
  <c r="W95" i="2" s="1"/>
  <c r="A96" i="2"/>
  <c r="W96" i="2" s="1"/>
  <c r="A97" i="2"/>
  <c r="W97" i="2" s="1"/>
  <c r="A98" i="2"/>
  <c r="W98" i="2" s="1"/>
  <c r="A99" i="2"/>
  <c r="W99" i="2" s="1"/>
  <c r="A100" i="2"/>
  <c r="W100" i="2" s="1"/>
  <c r="A101" i="2"/>
  <c r="W101" i="2" s="1"/>
  <c r="A102" i="2"/>
  <c r="W102" i="2" s="1"/>
  <c r="A103" i="2"/>
  <c r="W103" i="2" s="1"/>
  <c r="A104" i="2"/>
  <c r="W104" i="2" s="1"/>
  <c r="A105" i="2"/>
  <c r="W105" i="2" s="1"/>
  <c r="A106" i="2"/>
  <c r="W106" i="2" s="1"/>
  <c r="A107" i="2"/>
  <c r="W107" i="2" s="1"/>
  <c r="A108" i="2"/>
  <c r="W108" i="2" s="1"/>
  <c r="A109" i="2"/>
  <c r="W109" i="2" s="1"/>
  <c r="A110" i="2"/>
  <c r="W110" i="2" s="1"/>
  <c r="A111" i="2"/>
  <c r="W111" i="2" s="1"/>
  <c r="A112" i="2"/>
  <c r="W112" i="2" s="1"/>
  <c r="A113" i="2"/>
  <c r="W113" i="2" s="1"/>
  <c r="A114" i="2"/>
  <c r="W114" i="2" s="1"/>
  <c r="A115" i="2"/>
  <c r="W115" i="2" s="1"/>
  <c r="A116" i="2"/>
  <c r="W116" i="2" s="1"/>
  <c r="A117" i="2"/>
  <c r="W117" i="2" s="1"/>
  <c r="A118" i="2"/>
  <c r="W118" i="2" s="1"/>
  <c r="A119" i="2"/>
  <c r="W119" i="2" s="1"/>
  <c r="A120" i="2"/>
  <c r="W120" i="2" s="1"/>
  <c r="A121" i="2"/>
  <c r="W121" i="2" s="1"/>
  <c r="A122" i="2"/>
  <c r="W122" i="2" s="1"/>
  <c r="A123" i="2"/>
  <c r="W123" i="2" s="1"/>
  <c r="A124" i="2"/>
  <c r="W124" i="2" s="1"/>
  <c r="A125" i="2"/>
  <c r="W125" i="2" s="1"/>
  <c r="A126" i="2"/>
  <c r="W126" i="2" s="1"/>
  <c r="A127" i="2"/>
  <c r="W127" i="2" s="1"/>
  <c r="A128" i="2"/>
  <c r="W128" i="2" s="1"/>
  <c r="A129" i="2"/>
  <c r="W129" i="2" s="1"/>
  <c r="A130" i="2"/>
  <c r="W130" i="2" s="1"/>
  <c r="A131" i="2"/>
  <c r="W131" i="2" s="1"/>
  <c r="A132" i="2"/>
  <c r="W132" i="2" s="1"/>
  <c r="A133" i="2"/>
  <c r="W133" i="2" s="1"/>
  <c r="A134" i="2"/>
  <c r="W134" i="2" s="1"/>
  <c r="A135" i="2"/>
  <c r="W135" i="2" s="1"/>
  <c r="A136" i="2"/>
  <c r="W136" i="2" s="1"/>
  <c r="A137" i="2"/>
  <c r="W137" i="2" s="1"/>
  <c r="A138" i="2"/>
  <c r="W138" i="2" s="1"/>
  <c r="A139" i="2"/>
  <c r="W139" i="2" s="1"/>
  <c r="A140" i="2"/>
  <c r="W140" i="2" s="1"/>
  <c r="A141" i="2"/>
  <c r="W141" i="2" s="1"/>
  <c r="A142" i="2"/>
  <c r="W142" i="2" s="1"/>
  <c r="A143" i="2"/>
  <c r="W143" i="2" s="1"/>
  <c r="A144" i="2"/>
  <c r="W144" i="2" s="1"/>
  <c r="A145" i="2"/>
  <c r="W145" i="2" s="1"/>
  <c r="A146" i="2"/>
  <c r="W146" i="2" s="1"/>
  <c r="A147" i="2"/>
  <c r="W147" i="2" s="1"/>
  <c r="A148" i="2"/>
  <c r="W148" i="2" s="1"/>
  <c r="A149" i="2"/>
  <c r="W149" i="2" s="1"/>
  <c r="A150" i="2"/>
  <c r="W150" i="2" s="1"/>
  <c r="A151" i="2"/>
  <c r="W151" i="2" s="1"/>
  <c r="A152" i="2"/>
  <c r="W152" i="2" s="1"/>
  <c r="A153" i="2"/>
  <c r="W153" i="2" s="1"/>
  <c r="A154" i="2"/>
  <c r="W154" i="2" s="1"/>
  <c r="A155" i="2"/>
  <c r="W155" i="2" s="1"/>
  <c r="A156" i="2"/>
  <c r="W156" i="2" s="1"/>
  <c r="A157" i="2"/>
  <c r="W157" i="2" s="1"/>
  <c r="A158" i="2"/>
  <c r="W158" i="2" s="1"/>
  <c r="A159" i="2"/>
  <c r="W159" i="2" s="1"/>
  <c r="A160" i="2"/>
  <c r="W160" i="2" s="1"/>
  <c r="A161" i="2"/>
  <c r="W161" i="2" s="1"/>
  <c r="A162" i="2"/>
  <c r="W162" i="2" s="1"/>
  <c r="A163" i="2"/>
  <c r="W163" i="2" s="1"/>
  <c r="A164" i="2"/>
  <c r="W164" i="2" s="1"/>
  <c r="A165" i="2"/>
  <c r="W165" i="2" s="1"/>
  <c r="A166" i="2"/>
  <c r="W166" i="2" s="1"/>
  <c r="A167" i="2"/>
  <c r="W167" i="2" s="1"/>
  <c r="A168" i="2"/>
  <c r="W168" i="2" s="1"/>
  <c r="A169" i="2"/>
  <c r="W169" i="2" s="1"/>
  <c r="A170" i="2"/>
  <c r="W170" i="2" s="1"/>
  <c r="A171" i="2"/>
  <c r="W171" i="2" s="1"/>
  <c r="A172" i="2"/>
  <c r="W172" i="2" s="1"/>
  <c r="A173" i="2"/>
  <c r="W173" i="2" s="1"/>
  <c r="A174" i="2"/>
  <c r="W174" i="2" s="1"/>
  <c r="A175" i="2"/>
  <c r="W175" i="2" s="1"/>
  <c r="A176" i="2"/>
  <c r="W176" i="2" s="1"/>
  <c r="A177" i="2"/>
  <c r="W177" i="2" s="1"/>
  <c r="A178" i="2"/>
  <c r="W178" i="2" s="1"/>
  <c r="A179" i="2"/>
  <c r="W179" i="2" s="1"/>
  <c r="A180" i="2"/>
  <c r="W180" i="2" s="1"/>
  <c r="A181" i="2"/>
  <c r="W181" i="2" s="1"/>
  <c r="A182" i="2"/>
  <c r="W182" i="2" s="1"/>
  <c r="A183" i="2"/>
  <c r="W183" i="2" s="1"/>
  <c r="A184" i="2"/>
  <c r="W184" i="2" s="1"/>
  <c r="A185" i="2"/>
  <c r="W185" i="2" s="1"/>
  <c r="A186" i="2"/>
  <c r="W186" i="2" s="1"/>
  <c r="A187" i="2"/>
  <c r="W187" i="2" s="1"/>
  <c r="A188" i="2"/>
  <c r="W188" i="2" s="1"/>
  <c r="A189" i="2"/>
  <c r="W189" i="2" s="1"/>
  <c r="A190" i="2"/>
  <c r="W190" i="2" s="1"/>
  <c r="A191" i="2"/>
  <c r="W191" i="2" s="1"/>
  <c r="A192" i="2"/>
  <c r="W192" i="2" s="1"/>
  <c r="A193" i="2"/>
  <c r="W193" i="2" s="1"/>
  <c r="A194" i="2"/>
  <c r="W194" i="2" s="1"/>
  <c r="A195" i="2"/>
  <c r="W195" i="2" s="1"/>
  <c r="A196" i="2"/>
  <c r="W196" i="2" s="1"/>
  <c r="A197" i="2"/>
  <c r="W197" i="2" s="1"/>
  <c r="A198" i="2"/>
  <c r="W198" i="2" s="1"/>
  <c r="A199" i="2"/>
  <c r="W199" i="2" s="1"/>
  <c r="A200" i="2"/>
  <c r="W200" i="2" s="1"/>
  <c r="A201" i="2"/>
  <c r="W201" i="2" s="1"/>
  <c r="A202" i="2"/>
  <c r="W202" i="2" s="1"/>
  <c r="A203" i="2"/>
  <c r="W203" i="2" s="1"/>
  <c r="A204" i="2"/>
  <c r="W204" i="2" s="1"/>
  <c r="A205" i="2"/>
  <c r="W205" i="2" s="1"/>
  <c r="A206" i="2"/>
  <c r="W206" i="2" s="1"/>
  <c r="A207" i="2"/>
  <c r="W207" i="2" s="1"/>
  <c r="A208" i="2"/>
  <c r="W208" i="2" s="1"/>
  <c r="A209" i="2"/>
  <c r="W209" i="2" s="1"/>
  <c r="A210" i="2"/>
  <c r="W210" i="2" s="1"/>
  <c r="A211" i="2"/>
  <c r="W211" i="2" s="1"/>
  <c r="A212" i="2"/>
  <c r="W212" i="2" s="1"/>
  <c r="A213" i="2"/>
  <c r="W213" i="2" s="1"/>
  <c r="A214" i="2"/>
  <c r="W214" i="2" s="1"/>
  <c r="A215" i="2"/>
  <c r="W215" i="2" s="1"/>
  <c r="A216" i="2"/>
  <c r="W216" i="2" s="1"/>
  <c r="A217" i="2"/>
  <c r="W217" i="2" s="1"/>
  <c r="A218" i="2"/>
  <c r="W218" i="2" s="1"/>
  <c r="A219" i="2"/>
  <c r="W219" i="2" s="1"/>
  <c r="A220" i="2"/>
  <c r="W220" i="2" s="1"/>
  <c r="A221" i="2"/>
  <c r="W221" i="2" s="1"/>
  <c r="A222" i="2"/>
  <c r="W222" i="2" s="1"/>
  <c r="A223" i="2"/>
  <c r="W223" i="2" s="1"/>
  <c r="A224" i="2"/>
  <c r="W224" i="2" s="1"/>
  <c r="A225" i="2"/>
  <c r="W225" i="2" s="1"/>
  <c r="A226" i="2"/>
  <c r="W226" i="2" s="1"/>
  <c r="A227" i="2"/>
  <c r="W227" i="2" s="1"/>
  <c r="A228" i="2"/>
  <c r="W228" i="2" s="1"/>
  <c r="A229" i="2"/>
  <c r="W229" i="2" s="1"/>
  <c r="A230" i="2"/>
  <c r="W230" i="2" s="1"/>
  <c r="A231" i="2"/>
  <c r="W231" i="2" s="1"/>
  <c r="A232" i="2"/>
  <c r="W232" i="2" s="1"/>
  <c r="A233" i="2"/>
  <c r="W233" i="2" s="1"/>
  <c r="A234" i="2"/>
  <c r="W234" i="2" s="1"/>
  <c r="A235" i="2"/>
  <c r="W235" i="2" s="1"/>
  <c r="A236" i="2"/>
  <c r="W236" i="2" s="1"/>
  <c r="A237" i="2"/>
  <c r="W237" i="2" s="1"/>
  <c r="A238" i="2"/>
  <c r="W238" i="2" s="1"/>
  <c r="A239" i="2"/>
  <c r="W239" i="2" s="1"/>
  <c r="A240" i="2"/>
  <c r="W240" i="2" s="1"/>
  <c r="A241" i="2"/>
  <c r="W241" i="2" s="1"/>
  <c r="A242" i="2"/>
  <c r="W242" i="2" s="1"/>
  <c r="A243" i="2"/>
  <c r="W243" i="2" s="1"/>
  <c r="A244" i="2"/>
  <c r="W244" i="2" s="1"/>
  <c r="A245" i="2"/>
  <c r="W245" i="2" s="1"/>
  <c r="A246" i="2"/>
  <c r="W246" i="2" s="1"/>
  <c r="A247" i="2"/>
  <c r="W247" i="2" s="1"/>
  <c r="A248" i="2"/>
  <c r="W248" i="2" s="1"/>
  <c r="A249" i="2"/>
  <c r="W249" i="2" s="1"/>
  <c r="A250" i="2"/>
  <c r="W250" i="2" s="1"/>
  <c r="A251" i="2"/>
  <c r="W251" i="2" s="1"/>
  <c r="A252" i="2"/>
  <c r="W252" i="2" s="1"/>
  <c r="A253" i="2"/>
  <c r="W253" i="2" s="1"/>
  <c r="A254" i="2"/>
  <c r="W254" i="2" s="1"/>
  <c r="A255" i="2"/>
  <c r="W255" i="2" s="1"/>
  <c r="A256" i="2"/>
  <c r="W256" i="2" s="1"/>
  <c r="A257" i="2"/>
  <c r="W257" i="2" s="1"/>
  <c r="A258" i="2"/>
  <c r="W258" i="2" s="1"/>
  <c r="A259" i="2"/>
  <c r="W259" i="2" s="1"/>
  <c r="A260" i="2"/>
  <c r="W260" i="2" s="1"/>
  <c r="A261" i="2"/>
  <c r="W261" i="2" s="1"/>
  <c r="A262" i="2"/>
  <c r="W262" i="2" s="1"/>
  <c r="A263" i="2"/>
  <c r="W263" i="2" s="1"/>
  <c r="A264" i="2"/>
  <c r="W264" i="2" s="1"/>
  <c r="A265" i="2"/>
  <c r="W265" i="2" s="1"/>
  <c r="A266" i="2"/>
  <c r="W266" i="2" s="1"/>
  <c r="A267" i="2"/>
  <c r="W267" i="2" s="1"/>
  <c r="A268" i="2"/>
  <c r="W268" i="2" s="1"/>
  <c r="A269" i="2"/>
  <c r="W269" i="2" s="1"/>
  <c r="A270" i="2"/>
  <c r="W270" i="2" s="1"/>
  <c r="A271" i="2"/>
  <c r="W271" i="2" s="1"/>
  <c r="A272" i="2"/>
  <c r="W272" i="2" s="1"/>
  <c r="A273" i="2"/>
  <c r="W273" i="2" s="1"/>
  <c r="A274" i="2"/>
  <c r="W274" i="2" s="1"/>
  <c r="A275" i="2"/>
  <c r="W275" i="2" s="1"/>
  <c r="A276" i="2"/>
  <c r="W276" i="2" s="1"/>
  <c r="A277" i="2"/>
  <c r="W277" i="2" s="1"/>
  <c r="A278" i="2"/>
  <c r="W278" i="2" s="1"/>
  <c r="A279" i="2"/>
  <c r="W279" i="2" s="1"/>
  <c r="A280" i="2"/>
  <c r="W280" i="2" s="1"/>
  <c r="A281" i="2"/>
  <c r="W281" i="2" s="1"/>
  <c r="A282" i="2"/>
  <c r="W282" i="2" s="1"/>
  <c r="A283" i="2"/>
  <c r="W283" i="2" s="1"/>
  <c r="A284" i="2"/>
  <c r="W284" i="2" s="1"/>
  <c r="A285" i="2"/>
  <c r="W285" i="2" s="1"/>
  <c r="A286" i="2"/>
  <c r="W286" i="2" s="1"/>
  <c r="A287" i="2"/>
  <c r="W287" i="2" s="1"/>
  <c r="A288" i="2"/>
  <c r="W288" i="2" s="1"/>
  <c r="A289" i="2"/>
  <c r="W289" i="2" s="1"/>
  <c r="A290" i="2"/>
  <c r="W290" i="2" s="1"/>
  <c r="A291" i="2"/>
  <c r="W291" i="2" s="1"/>
  <c r="A292" i="2"/>
  <c r="W292" i="2" s="1"/>
  <c r="A293" i="2"/>
  <c r="W293" i="2" s="1"/>
  <c r="A294" i="2"/>
  <c r="W294" i="2" s="1"/>
  <c r="A295" i="2"/>
  <c r="W295" i="2" s="1"/>
  <c r="A296" i="2"/>
  <c r="W296" i="2" s="1"/>
  <c r="A297" i="2"/>
  <c r="W297" i="2" s="1"/>
  <c r="A298" i="2"/>
  <c r="W298" i="2" s="1"/>
  <c r="A299" i="2"/>
  <c r="W299" i="2" s="1"/>
  <c r="A300" i="2"/>
  <c r="W300" i="2" s="1"/>
  <c r="A301" i="2"/>
  <c r="W301" i="2" s="1"/>
  <c r="A302" i="2"/>
  <c r="W302" i="2" s="1"/>
  <c r="A303" i="2"/>
  <c r="W303" i="2" s="1"/>
  <c r="A304" i="2"/>
  <c r="W304" i="2" s="1"/>
  <c r="A305" i="2"/>
  <c r="W305" i="2" s="1"/>
  <c r="A306" i="2"/>
  <c r="W306" i="2" s="1"/>
  <c r="A307" i="2"/>
  <c r="W307" i="2" s="1"/>
  <c r="A308" i="2"/>
  <c r="W308" i="2" s="1"/>
  <c r="A309" i="2"/>
  <c r="W309" i="2" s="1"/>
  <c r="A310" i="2"/>
  <c r="W310" i="2" s="1"/>
  <c r="A311" i="2"/>
  <c r="W311" i="2" s="1"/>
  <c r="A312" i="2"/>
  <c r="W312" i="2" s="1"/>
  <c r="A313" i="2"/>
  <c r="W313" i="2" s="1"/>
  <c r="A314" i="2"/>
  <c r="W314" i="2" s="1"/>
  <c r="A315" i="2"/>
  <c r="W315" i="2" s="1"/>
  <c r="A316" i="2"/>
  <c r="W316" i="2" s="1"/>
  <c r="A317" i="2"/>
  <c r="W317" i="2" s="1"/>
  <c r="A318" i="2"/>
  <c r="W318" i="2" s="1"/>
  <c r="A319" i="2"/>
  <c r="W319" i="2" s="1"/>
  <c r="A320" i="2"/>
  <c r="W320" i="2" s="1"/>
  <c r="A321" i="2"/>
  <c r="W321" i="2" s="1"/>
  <c r="A322" i="2"/>
  <c r="W322" i="2" s="1"/>
  <c r="A323" i="2"/>
  <c r="W323" i="2" s="1"/>
  <c r="A324" i="2"/>
  <c r="W324" i="2" s="1"/>
  <c r="A325" i="2"/>
  <c r="W325" i="2" s="1"/>
  <c r="A326" i="2"/>
  <c r="W326" i="2" s="1"/>
  <c r="A327" i="2"/>
  <c r="W327" i="2" s="1"/>
  <c r="A328" i="2"/>
  <c r="W328" i="2" s="1"/>
  <c r="A329" i="2"/>
  <c r="W329" i="2" s="1"/>
  <c r="A330" i="2"/>
  <c r="W330" i="2" s="1"/>
  <c r="A331" i="2"/>
  <c r="W331" i="2" s="1"/>
  <c r="A332" i="2"/>
  <c r="W332" i="2" s="1"/>
  <c r="A333" i="2"/>
  <c r="W333" i="2" s="1"/>
  <c r="A334" i="2"/>
  <c r="W334" i="2" s="1"/>
  <c r="A335" i="2"/>
  <c r="W335" i="2" s="1"/>
  <c r="A336" i="2"/>
  <c r="W336" i="2" s="1"/>
  <c r="A337" i="2"/>
  <c r="W337" i="2" s="1"/>
  <c r="A338" i="2"/>
  <c r="W338" i="2" s="1"/>
  <c r="A339" i="2"/>
  <c r="W339" i="2" s="1"/>
  <c r="A340" i="2"/>
  <c r="W340" i="2" s="1"/>
  <c r="A341" i="2"/>
  <c r="W341" i="2" s="1"/>
  <c r="A342" i="2"/>
  <c r="W342" i="2" s="1"/>
  <c r="A343" i="2"/>
  <c r="W343" i="2" s="1"/>
  <c r="A344" i="2"/>
  <c r="W344" i="2" s="1"/>
  <c r="A345" i="2"/>
  <c r="W345" i="2" s="1"/>
  <c r="A346" i="2"/>
  <c r="W346" i="2" s="1"/>
  <c r="A347" i="2"/>
  <c r="W347" i="2" s="1"/>
  <c r="A348" i="2"/>
  <c r="W348" i="2" s="1"/>
  <c r="A349" i="2"/>
  <c r="W349" i="2" s="1"/>
  <c r="A350" i="2"/>
  <c r="W350" i="2" s="1"/>
  <c r="A351" i="2"/>
  <c r="W351" i="2" s="1"/>
  <c r="A352" i="2"/>
  <c r="W352" i="2" s="1"/>
  <c r="A353" i="2"/>
  <c r="W353" i="2" s="1"/>
  <c r="A354" i="2"/>
  <c r="W354" i="2" s="1"/>
  <c r="A355" i="2"/>
  <c r="W355" i="2" s="1"/>
  <c r="A356" i="2"/>
  <c r="W356" i="2" s="1"/>
  <c r="A357" i="2"/>
  <c r="W357" i="2" s="1"/>
  <c r="A358" i="2"/>
  <c r="W358" i="2" s="1"/>
  <c r="A359" i="2"/>
  <c r="W359" i="2" s="1"/>
  <c r="A360" i="2"/>
  <c r="W360" i="2" s="1"/>
  <c r="A361" i="2"/>
  <c r="W361" i="2" s="1"/>
  <c r="A362" i="2"/>
  <c r="W362" i="2" s="1"/>
  <c r="A363" i="2"/>
  <c r="W363" i="2" s="1"/>
  <c r="A364" i="2"/>
  <c r="W364" i="2" s="1"/>
  <c r="A365" i="2"/>
  <c r="W365" i="2" s="1"/>
  <c r="A366" i="2"/>
  <c r="W366" i="2" s="1"/>
  <c r="A367" i="2"/>
  <c r="W367" i="2" s="1"/>
  <c r="A368" i="2"/>
  <c r="W368" i="2" s="1"/>
  <c r="A369" i="2"/>
  <c r="W369" i="2" s="1"/>
  <c r="A370" i="2"/>
  <c r="W370" i="2" s="1"/>
  <c r="A371" i="2"/>
  <c r="W371" i="2" s="1"/>
  <c r="A372" i="2"/>
  <c r="W372" i="2" s="1"/>
  <c r="A373" i="2"/>
  <c r="W373" i="2" s="1"/>
  <c r="A374" i="2"/>
  <c r="W374" i="2" s="1"/>
  <c r="A375" i="2"/>
  <c r="W375" i="2" s="1"/>
  <c r="A376" i="2"/>
  <c r="W376" i="2" s="1"/>
  <c r="A377" i="2"/>
  <c r="W377" i="2" s="1"/>
  <c r="A378" i="2"/>
  <c r="W378" i="2" s="1"/>
  <c r="A379" i="2"/>
  <c r="W379" i="2" s="1"/>
  <c r="A380" i="2"/>
  <c r="W380" i="2" s="1"/>
  <c r="A381" i="2"/>
  <c r="W381" i="2" s="1"/>
  <c r="A382" i="2"/>
  <c r="W382" i="2" s="1"/>
  <c r="A383" i="2"/>
  <c r="W383" i="2" s="1"/>
  <c r="A384" i="2"/>
  <c r="W384" i="2" s="1"/>
  <c r="A385" i="2"/>
  <c r="W385" i="2" s="1"/>
  <c r="A386" i="2"/>
  <c r="W386" i="2" s="1"/>
  <c r="A387" i="2"/>
  <c r="W387" i="2" s="1"/>
  <c r="A388" i="2"/>
  <c r="W388" i="2" s="1"/>
  <c r="A389" i="2"/>
  <c r="W389" i="2" s="1"/>
  <c r="A390" i="2"/>
  <c r="W390" i="2" s="1"/>
  <c r="A391" i="2"/>
  <c r="W391" i="2" s="1"/>
  <c r="A392" i="2"/>
  <c r="W392" i="2" s="1"/>
  <c r="A393" i="2"/>
  <c r="W393" i="2" s="1"/>
  <c r="A394" i="2"/>
  <c r="W394" i="2" s="1"/>
  <c r="A395" i="2"/>
  <c r="W395" i="2" s="1"/>
  <c r="A396" i="2"/>
  <c r="W396" i="2" s="1"/>
  <c r="A397" i="2"/>
  <c r="W397" i="2" s="1"/>
  <c r="A398" i="2"/>
  <c r="W398" i="2" s="1"/>
  <c r="A399" i="2"/>
  <c r="W399" i="2" s="1"/>
  <c r="A400" i="2"/>
  <c r="W400" i="2" s="1"/>
  <c r="A401" i="2"/>
  <c r="W401" i="2" s="1"/>
  <c r="A402" i="2"/>
  <c r="W402" i="2" s="1"/>
  <c r="A403" i="2"/>
  <c r="W403" i="2" s="1"/>
  <c r="A404" i="2"/>
  <c r="W404" i="2" s="1"/>
  <c r="A405" i="2"/>
  <c r="W405" i="2" s="1"/>
  <c r="A406" i="2"/>
  <c r="W406" i="2" s="1"/>
  <c r="A407" i="2"/>
  <c r="W407" i="2" s="1"/>
  <c r="A408" i="2"/>
  <c r="W408" i="2" s="1"/>
  <c r="A409" i="2"/>
  <c r="W409" i="2" s="1"/>
  <c r="A410" i="2"/>
  <c r="W410" i="2" s="1"/>
  <c r="A411" i="2"/>
  <c r="W411" i="2" s="1"/>
  <c r="A412" i="2"/>
  <c r="W412" i="2" s="1"/>
  <c r="A413" i="2"/>
  <c r="W413" i="2" s="1"/>
  <c r="A414" i="2"/>
  <c r="W414" i="2" s="1"/>
  <c r="A415" i="2"/>
  <c r="W415" i="2" s="1"/>
  <c r="A416" i="2"/>
  <c r="W416" i="2" s="1"/>
  <c r="A417" i="2"/>
  <c r="W417" i="2" s="1"/>
  <c r="A418" i="2"/>
  <c r="W418" i="2" s="1"/>
  <c r="A419" i="2"/>
  <c r="W419" i="2" s="1"/>
  <c r="A420" i="2"/>
  <c r="W420" i="2" s="1"/>
  <c r="A421" i="2"/>
  <c r="W421" i="2" s="1"/>
  <c r="A422" i="2"/>
  <c r="W422" i="2" s="1"/>
  <c r="A423" i="2"/>
  <c r="W423" i="2" s="1"/>
  <c r="A424" i="2"/>
  <c r="W424" i="2" s="1"/>
  <c r="A425" i="2"/>
  <c r="W425" i="2" s="1"/>
  <c r="A426" i="2"/>
  <c r="W426" i="2" s="1"/>
  <c r="A427" i="2"/>
  <c r="W427" i="2" s="1"/>
  <c r="A428" i="2"/>
  <c r="W428" i="2" s="1"/>
  <c r="A429" i="2"/>
  <c r="W429" i="2" s="1"/>
  <c r="A430" i="2"/>
  <c r="W430" i="2" s="1"/>
  <c r="A431" i="2"/>
  <c r="W431" i="2" s="1"/>
  <c r="A432" i="2"/>
  <c r="W432" i="2" s="1"/>
  <c r="A433" i="2"/>
  <c r="W433" i="2" s="1"/>
  <c r="A434" i="2"/>
  <c r="W434" i="2" s="1"/>
  <c r="A435" i="2"/>
  <c r="W435" i="2" s="1"/>
  <c r="A436" i="2"/>
  <c r="W436" i="2" s="1"/>
  <c r="A437" i="2"/>
  <c r="W437" i="2" s="1"/>
  <c r="A438" i="2"/>
  <c r="W438" i="2" s="1"/>
  <c r="A439" i="2"/>
  <c r="W439" i="2" s="1"/>
  <c r="A440" i="2"/>
  <c r="W440" i="2" s="1"/>
  <c r="A441" i="2"/>
  <c r="W441" i="2" s="1"/>
  <c r="A442" i="2"/>
  <c r="W442" i="2" s="1"/>
  <c r="A443" i="2"/>
  <c r="W443" i="2" s="1"/>
  <c r="A444" i="2"/>
  <c r="W444" i="2" s="1"/>
  <c r="A445" i="2"/>
  <c r="W445" i="2" s="1"/>
  <c r="A446" i="2"/>
  <c r="W446" i="2" s="1"/>
  <c r="A447" i="2"/>
  <c r="W447" i="2" s="1"/>
  <c r="A448" i="2"/>
  <c r="W448" i="2" s="1"/>
  <c r="A449" i="2"/>
  <c r="W449" i="2" s="1"/>
  <c r="A450" i="2"/>
  <c r="W450" i="2" s="1"/>
  <c r="A451" i="2"/>
  <c r="W451" i="2" s="1"/>
  <c r="A452" i="2"/>
  <c r="W452" i="2" s="1"/>
  <c r="A453" i="2"/>
  <c r="W453" i="2" s="1"/>
  <c r="A454" i="2"/>
  <c r="W454" i="2" s="1"/>
  <c r="A455" i="2"/>
  <c r="W455" i="2" s="1"/>
  <c r="A456" i="2"/>
  <c r="W456" i="2" s="1"/>
  <c r="A457" i="2"/>
  <c r="W457" i="2" s="1"/>
  <c r="A458" i="2"/>
  <c r="W458" i="2" s="1"/>
  <c r="A459" i="2"/>
  <c r="W459" i="2" s="1"/>
  <c r="A460" i="2"/>
  <c r="W460" i="2" s="1"/>
  <c r="A461" i="2"/>
  <c r="W461" i="2" s="1"/>
  <c r="A462" i="2"/>
  <c r="W462" i="2" s="1"/>
  <c r="A463" i="2"/>
  <c r="W463" i="2" s="1"/>
  <c r="A464" i="2"/>
  <c r="W464" i="2" s="1"/>
  <c r="A465" i="2"/>
  <c r="W465" i="2" s="1"/>
  <c r="A466" i="2"/>
  <c r="W466" i="2" s="1"/>
  <c r="A467" i="2"/>
  <c r="W467" i="2" s="1"/>
  <c r="A468" i="2"/>
  <c r="W468" i="2" s="1"/>
  <c r="A469" i="2"/>
  <c r="W469" i="2" s="1"/>
  <c r="A470" i="2"/>
  <c r="W470" i="2" s="1"/>
  <c r="A471" i="2"/>
  <c r="W471" i="2" s="1"/>
  <c r="A472" i="2"/>
  <c r="W472" i="2" s="1"/>
  <c r="A473" i="2"/>
  <c r="W473" i="2" s="1"/>
  <c r="A474" i="2"/>
  <c r="W474" i="2" s="1"/>
  <c r="A475" i="2"/>
  <c r="W475" i="2" s="1"/>
  <c r="A476" i="2"/>
  <c r="W476" i="2" s="1"/>
  <c r="A477" i="2"/>
  <c r="W477" i="2" s="1"/>
  <c r="A478" i="2"/>
  <c r="W478" i="2" s="1"/>
  <c r="A479" i="2"/>
  <c r="W479" i="2" s="1"/>
  <c r="A480" i="2"/>
  <c r="W480" i="2" s="1"/>
  <c r="A481" i="2"/>
  <c r="W481" i="2" s="1"/>
  <c r="A482" i="2"/>
  <c r="W482" i="2" s="1"/>
  <c r="A483" i="2"/>
  <c r="W483" i="2" s="1"/>
  <c r="A484" i="2"/>
  <c r="W484" i="2" s="1"/>
  <c r="A485" i="2"/>
  <c r="W485" i="2" s="1"/>
  <c r="A486" i="2"/>
  <c r="W486" i="2" s="1"/>
  <c r="A487" i="2"/>
  <c r="W487" i="2" s="1"/>
  <c r="A488" i="2"/>
  <c r="W488" i="2" s="1"/>
  <c r="A489" i="2"/>
  <c r="W489" i="2" s="1"/>
  <c r="A490" i="2"/>
  <c r="W490" i="2" s="1"/>
  <c r="A491" i="2"/>
  <c r="W491" i="2" s="1"/>
  <c r="A492" i="2"/>
  <c r="W492" i="2" s="1"/>
  <c r="A493" i="2"/>
  <c r="W493" i="2" s="1"/>
  <c r="A494" i="2"/>
  <c r="W494" i="2" s="1"/>
  <c r="A495" i="2"/>
  <c r="W495" i="2" s="1"/>
  <c r="A496" i="2"/>
  <c r="W496" i="2" s="1"/>
  <c r="A497" i="2"/>
  <c r="W497" i="2" s="1"/>
  <c r="A498" i="2"/>
  <c r="W498" i="2" s="1"/>
  <c r="A499" i="2"/>
  <c r="W499" i="2" s="1"/>
  <c r="A500" i="2"/>
  <c r="W500" i="2" s="1"/>
  <c r="B5" i="13"/>
  <c r="B1" i="13"/>
  <c r="B5" i="12"/>
  <c r="B6" i="11"/>
  <c r="G170" i="14" l="1"/>
  <c r="G169" i="14"/>
  <c r="G168" i="14"/>
  <c r="G167" i="14"/>
  <c r="G166" i="14"/>
  <c r="G165" i="14"/>
  <c r="G164" i="14"/>
  <c r="G163" i="14"/>
  <c r="G173" i="14"/>
  <c r="G174" i="14"/>
  <c r="G172" i="14"/>
  <c r="G175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48" i="14"/>
  <c r="G147" i="14"/>
  <c r="G146" i="14"/>
  <c r="G145" i="14"/>
  <c r="G143" i="14"/>
  <c r="G144" i="14"/>
  <c r="W1" i="2"/>
  <c r="D42" i="7"/>
  <c r="E39" i="7"/>
  <c r="C36" i="7"/>
  <c r="C37" i="7"/>
  <c r="D73" i="7"/>
  <c r="E40" i="7"/>
  <c r="D41" i="7"/>
  <c r="C62" i="7"/>
  <c r="C60" i="7"/>
  <c r="C54" i="7"/>
  <c r="C44" i="7"/>
  <c r="D74" i="7"/>
  <c r="E48" i="7"/>
  <c r="C74" i="9"/>
  <c r="C66" i="9"/>
  <c r="C58" i="9"/>
  <c r="C50" i="9"/>
  <c r="C42" i="9"/>
  <c r="C34" i="9"/>
  <c r="D50" i="7"/>
  <c r="E74" i="7"/>
  <c r="E66" i="7"/>
  <c r="E58" i="7"/>
  <c r="E50" i="7"/>
  <c r="E42" i="7"/>
  <c r="E34" i="7"/>
  <c r="E64" i="7"/>
  <c r="E31" i="7"/>
  <c r="C61" i="7"/>
  <c r="C38" i="7"/>
  <c r="D49" i="7"/>
  <c r="E73" i="7"/>
  <c r="E65" i="7"/>
  <c r="E57" i="7"/>
  <c r="E49" i="7"/>
  <c r="E41" i="7"/>
  <c r="E33" i="7"/>
  <c r="E55" i="7"/>
  <c r="C53" i="7"/>
  <c r="C30" i="7"/>
  <c r="D66" i="7"/>
  <c r="D34" i="7"/>
  <c r="E70" i="7"/>
  <c r="E62" i="7"/>
  <c r="E54" i="7"/>
  <c r="E46" i="7"/>
  <c r="E38" i="7"/>
  <c r="E30" i="7"/>
  <c r="C70" i="7"/>
  <c r="C52" i="7"/>
  <c r="C29" i="7"/>
  <c r="D65" i="7"/>
  <c r="D33" i="7"/>
  <c r="E69" i="7"/>
  <c r="E61" i="7"/>
  <c r="E53" i="7"/>
  <c r="E45" i="7"/>
  <c r="E37" i="7"/>
  <c r="E29" i="7"/>
  <c r="E56" i="7"/>
  <c r="E71" i="7"/>
  <c r="C69" i="7"/>
  <c r="C46" i="7"/>
  <c r="C28" i="7"/>
  <c r="D58" i="7"/>
  <c r="E68" i="7"/>
  <c r="E60" i="7"/>
  <c r="E52" i="7"/>
  <c r="E44" i="7"/>
  <c r="E36" i="7"/>
  <c r="E28" i="7"/>
  <c r="E72" i="7"/>
  <c r="E32" i="7"/>
  <c r="E63" i="7"/>
  <c r="E47" i="7"/>
  <c r="C68" i="7"/>
  <c r="C45" i="7"/>
  <c r="D57" i="7"/>
  <c r="E75" i="7"/>
  <c r="E67" i="7"/>
  <c r="E59" i="7"/>
  <c r="E51" i="7"/>
  <c r="E43" i="7"/>
  <c r="E35" i="7"/>
  <c r="E27" i="7"/>
  <c r="D72" i="7"/>
  <c r="D64" i="7"/>
  <c r="D56" i="7"/>
  <c r="D48" i="7"/>
  <c r="D40" i="7"/>
  <c r="D32" i="7"/>
  <c r="C75" i="7"/>
  <c r="C67" i="7"/>
  <c r="C59" i="7"/>
  <c r="C51" i="7"/>
  <c r="C43" i="7"/>
  <c r="C35" i="7"/>
  <c r="C27" i="7"/>
  <c r="D71" i="7"/>
  <c r="D63" i="7"/>
  <c r="D55" i="7"/>
  <c r="D47" i="7"/>
  <c r="D39" i="7"/>
  <c r="D31" i="7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54" i="3"/>
  <c r="A55" i="3"/>
  <c r="C55" i="3" s="1"/>
  <c r="A56" i="3"/>
  <c r="A57" i="3"/>
  <c r="C57" i="3" s="1"/>
  <c r="A58" i="3"/>
  <c r="B58" i="3" s="1"/>
  <c r="A59" i="3"/>
  <c r="B59" i="3" s="1"/>
  <c r="A60" i="3"/>
  <c r="B60" i="3" s="1"/>
  <c r="A61" i="3"/>
  <c r="B61" i="3" s="1"/>
  <c r="A62" i="3"/>
  <c r="A63" i="3"/>
  <c r="C63" i="3" s="1"/>
  <c r="A64" i="3"/>
  <c r="A65" i="3"/>
  <c r="C65" i="3" s="1"/>
  <c r="A66" i="3"/>
  <c r="B66" i="3" s="1"/>
  <c r="A67" i="3"/>
  <c r="B67" i="3" s="1"/>
  <c r="A68" i="3"/>
  <c r="B68" i="3" s="1"/>
  <c r="A69" i="3"/>
  <c r="B69" i="3" s="1"/>
  <c r="A70" i="3"/>
  <c r="A71" i="3"/>
  <c r="C71" i="3" s="1"/>
  <c r="A72" i="3"/>
  <c r="A73" i="3"/>
  <c r="C73" i="3" s="1"/>
  <c r="A74" i="3"/>
  <c r="B74" i="3" s="1"/>
  <c r="C30" i="3"/>
  <c r="C31" i="3"/>
  <c r="C32" i="3"/>
  <c r="C33" i="3"/>
  <c r="C38" i="3"/>
  <c r="C39" i="3"/>
  <c r="C40" i="3"/>
  <c r="C41" i="3"/>
  <c r="C46" i="3"/>
  <c r="C47" i="3"/>
  <c r="C48" i="3"/>
  <c r="C49" i="3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4" i="6"/>
  <c r="J5" i="6"/>
  <c r="J6" i="6"/>
  <c r="J7" i="6"/>
  <c r="J8" i="6"/>
  <c r="J9" i="6"/>
  <c r="J10" i="6"/>
  <c r="J11" i="6"/>
  <c r="J12" i="6"/>
  <c r="J13" i="6"/>
  <c r="J14" i="6"/>
  <c r="J15" i="6"/>
  <c r="J16" i="6"/>
  <c r="Q16" i="6" s="1"/>
  <c r="J17" i="6"/>
  <c r="J18" i="6"/>
  <c r="J19" i="6"/>
  <c r="J20" i="6"/>
  <c r="R20" i="6" s="1"/>
  <c r="J21" i="6"/>
  <c r="J22" i="6"/>
  <c r="J23" i="6"/>
  <c r="J24" i="6"/>
  <c r="Q24" i="6" s="1"/>
  <c r="J25" i="6"/>
  <c r="Q25" i="6" s="1"/>
  <c r="J26" i="6"/>
  <c r="Q26" i="6" s="1"/>
  <c r="J27" i="6"/>
  <c r="J28" i="6"/>
  <c r="R28" i="6" s="1"/>
  <c r="J29" i="6"/>
  <c r="Q29" i="6" s="1"/>
  <c r="J30" i="6"/>
  <c r="Q30" i="6" s="1"/>
  <c r="J31" i="6"/>
  <c r="Q31" i="6" s="1"/>
  <c r="J32" i="6"/>
  <c r="Q32" i="6" s="1"/>
  <c r="J33" i="6"/>
  <c r="Q33" i="6" s="1"/>
  <c r="J34" i="6"/>
  <c r="Q34" i="6" s="1"/>
  <c r="J35" i="6"/>
  <c r="Q35" i="6" s="1"/>
  <c r="J36" i="6"/>
  <c r="R36" i="6" s="1"/>
  <c r="J37" i="6"/>
  <c r="Q37" i="6" s="1"/>
  <c r="J38" i="6"/>
  <c r="Q38" i="6" s="1"/>
  <c r="J39" i="6"/>
  <c r="Q39" i="6" s="1"/>
  <c r="J40" i="6"/>
  <c r="J41" i="6"/>
  <c r="Q41" i="6" s="1"/>
  <c r="J42" i="6"/>
  <c r="Q42" i="6" s="1"/>
  <c r="J43" i="6"/>
  <c r="Q43" i="6" s="1"/>
  <c r="J44" i="6"/>
  <c r="Q44" i="6" s="1"/>
  <c r="J45" i="6"/>
  <c r="Q45" i="6" s="1"/>
  <c r="J46" i="6"/>
  <c r="Q46" i="6" s="1"/>
  <c r="J47" i="6"/>
  <c r="Q47" i="6" s="1"/>
  <c r="J48" i="6"/>
  <c r="Q48" i="6" s="1"/>
  <c r="J49" i="6"/>
  <c r="Q49" i="6" s="1"/>
  <c r="J50" i="6"/>
  <c r="Q50" i="6" s="1"/>
  <c r="J51" i="6"/>
  <c r="Q51" i="6" s="1"/>
  <c r="J52" i="6"/>
  <c r="R52" i="6" s="1"/>
  <c r="J53" i="6"/>
  <c r="Q53" i="6" s="1"/>
  <c r="J54" i="6"/>
  <c r="Q54" i="6" s="1"/>
  <c r="J55" i="6"/>
  <c r="Q55" i="6" s="1"/>
  <c r="J56" i="6"/>
  <c r="Q56" i="6" s="1"/>
  <c r="J57" i="6"/>
  <c r="Q57" i="6" s="1"/>
  <c r="J58" i="6"/>
  <c r="Q58" i="6" s="1"/>
  <c r="J59" i="6"/>
  <c r="Q59" i="6" s="1"/>
  <c r="J60" i="6"/>
  <c r="R60" i="6" s="1"/>
  <c r="J61" i="6"/>
  <c r="Q61" i="6" s="1"/>
  <c r="J62" i="6"/>
  <c r="Q62" i="6" s="1"/>
  <c r="J63" i="6"/>
  <c r="Q63" i="6" s="1"/>
  <c r="J64" i="6"/>
  <c r="Q64" i="6" s="1"/>
  <c r="J65" i="6"/>
  <c r="Q65" i="6" s="1"/>
  <c r="J66" i="6"/>
  <c r="Q66" i="6" s="1"/>
  <c r="J67" i="6"/>
  <c r="Q67" i="6" s="1"/>
  <c r="J68" i="6"/>
  <c r="R68" i="6" s="1"/>
  <c r="J69" i="6"/>
  <c r="Q69" i="6" s="1"/>
  <c r="J70" i="6"/>
  <c r="Q70" i="6" s="1"/>
  <c r="J71" i="6"/>
  <c r="Q71" i="6" s="1"/>
  <c r="J72" i="6"/>
  <c r="Q72" i="6" s="1"/>
  <c r="J73" i="6"/>
  <c r="Q73" i="6" s="1"/>
  <c r="J74" i="6"/>
  <c r="Q74" i="6" s="1"/>
  <c r="J75" i="6"/>
  <c r="Q75" i="6" s="1"/>
  <c r="J76" i="6"/>
  <c r="R76" i="6" s="1"/>
  <c r="J77" i="6"/>
  <c r="Q77" i="6" s="1"/>
  <c r="J4" i="6"/>
  <c r="G2" i="2"/>
  <c r="G3" i="2"/>
  <c r="G4" i="2"/>
  <c r="T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1" i="2"/>
  <c r="P56" i="2"/>
  <c r="P120" i="2"/>
  <c r="P152" i="2"/>
  <c r="P184" i="2"/>
  <c r="R208" i="2"/>
  <c r="S222" i="2"/>
  <c r="P279" i="2"/>
  <c r="P287" i="2"/>
  <c r="R293" i="2"/>
  <c r="P295" i="2"/>
  <c r="P343" i="2"/>
  <c r="P351" i="2"/>
  <c r="P359" i="2"/>
  <c r="R372" i="2"/>
  <c r="P407" i="2"/>
  <c r="P415" i="2"/>
  <c r="P423" i="2"/>
  <c r="R436" i="2"/>
  <c r="Q449" i="2"/>
  <c r="P471" i="2"/>
  <c r="P479" i="2"/>
  <c r="P487" i="2"/>
  <c r="R500" i="2"/>
  <c r="E26" i="7" l="1"/>
  <c r="Q27" i="6"/>
  <c r="D25" i="7" s="1"/>
  <c r="D24" i="7"/>
  <c r="D23" i="7"/>
  <c r="D22" i="7"/>
  <c r="G129" i="14"/>
  <c r="G137" i="14"/>
  <c r="G130" i="14"/>
  <c r="Q21" i="6"/>
  <c r="D19" i="7" s="1"/>
  <c r="G115" i="14"/>
  <c r="G124" i="14"/>
  <c r="G131" i="14"/>
  <c r="E18" i="7"/>
  <c r="G118" i="14"/>
  <c r="G126" i="14"/>
  <c r="G132" i="14"/>
  <c r="Q19" i="6"/>
  <c r="G120" i="14"/>
  <c r="G127" i="14"/>
  <c r="G128" i="14"/>
  <c r="G134" i="14"/>
  <c r="Q23" i="6"/>
  <c r="D21" i="7" s="1"/>
  <c r="Q22" i="6"/>
  <c r="D20" i="7" s="1"/>
  <c r="D17" i="7"/>
  <c r="Q18" i="6"/>
  <c r="D16" i="7" s="1"/>
  <c r="Q17" i="6"/>
  <c r="D15" i="7" s="1"/>
  <c r="Q15" i="6"/>
  <c r="Q13" i="6"/>
  <c r="Q11" i="6"/>
  <c r="D9" i="7" s="1"/>
  <c r="D14" i="7"/>
  <c r="Q9" i="6"/>
  <c r="D7" i="7" s="1"/>
  <c r="Q14" i="6"/>
  <c r="D12" i="7" s="1"/>
  <c r="Q10" i="6"/>
  <c r="D13" i="7"/>
  <c r="R12" i="6"/>
  <c r="G94" i="14" s="1"/>
  <c r="Q8" i="6"/>
  <c r="D6" i="7" s="1"/>
  <c r="G460" i="2"/>
  <c r="K460" i="2"/>
  <c r="G412" i="2"/>
  <c r="K412" i="2"/>
  <c r="G380" i="2"/>
  <c r="K380" i="2"/>
  <c r="G332" i="2"/>
  <c r="K332" i="2"/>
  <c r="G284" i="2"/>
  <c r="K284" i="2"/>
  <c r="G244" i="2"/>
  <c r="K244" i="2"/>
  <c r="G204" i="2"/>
  <c r="K204" i="2"/>
  <c r="G156" i="2"/>
  <c r="K156" i="2"/>
  <c r="G108" i="2"/>
  <c r="K108" i="2"/>
  <c r="G52" i="2"/>
  <c r="K52" i="2"/>
  <c r="G497" i="2"/>
  <c r="K497" i="2"/>
  <c r="G489" i="2"/>
  <c r="K489" i="2"/>
  <c r="G481" i="2"/>
  <c r="K481" i="2"/>
  <c r="G473" i="2"/>
  <c r="K473" i="2"/>
  <c r="G465" i="2"/>
  <c r="K465" i="2"/>
  <c r="G457" i="2"/>
  <c r="K457" i="2"/>
  <c r="G449" i="2"/>
  <c r="K449" i="2"/>
  <c r="G441" i="2"/>
  <c r="K441" i="2"/>
  <c r="G433" i="2"/>
  <c r="K433" i="2"/>
  <c r="G425" i="2"/>
  <c r="K425" i="2"/>
  <c r="G417" i="2"/>
  <c r="K417" i="2"/>
  <c r="G409" i="2"/>
  <c r="K409" i="2"/>
  <c r="G401" i="2"/>
  <c r="K401" i="2"/>
  <c r="G393" i="2"/>
  <c r="K393" i="2"/>
  <c r="G385" i="2"/>
  <c r="K385" i="2"/>
  <c r="G377" i="2"/>
  <c r="K377" i="2"/>
  <c r="G369" i="2"/>
  <c r="K369" i="2"/>
  <c r="G361" i="2"/>
  <c r="K361" i="2"/>
  <c r="G353" i="2"/>
  <c r="K353" i="2"/>
  <c r="G345" i="2"/>
  <c r="K345" i="2"/>
  <c r="G337" i="2"/>
  <c r="K337" i="2"/>
  <c r="G329" i="2"/>
  <c r="K329" i="2"/>
  <c r="G321" i="2"/>
  <c r="K321" i="2"/>
  <c r="G313" i="2"/>
  <c r="K313" i="2"/>
  <c r="G305" i="2"/>
  <c r="K305" i="2"/>
  <c r="G297" i="2"/>
  <c r="K297" i="2"/>
  <c r="G289" i="2"/>
  <c r="K289" i="2"/>
  <c r="G281" i="2"/>
  <c r="K281" i="2"/>
  <c r="G273" i="2"/>
  <c r="K273" i="2"/>
  <c r="G265" i="2"/>
  <c r="K265" i="2"/>
  <c r="G257" i="2"/>
  <c r="K257" i="2"/>
  <c r="G249" i="2"/>
  <c r="K249" i="2"/>
  <c r="G241" i="2"/>
  <c r="K241" i="2"/>
  <c r="G233" i="2"/>
  <c r="K233" i="2"/>
  <c r="G225" i="2"/>
  <c r="K225" i="2"/>
  <c r="G217" i="2"/>
  <c r="K217" i="2"/>
  <c r="G209" i="2"/>
  <c r="K209" i="2"/>
  <c r="G201" i="2"/>
  <c r="K201" i="2"/>
  <c r="G193" i="2"/>
  <c r="K193" i="2"/>
  <c r="G185" i="2"/>
  <c r="K185" i="2"/>
  <c r="G177" i="2"/>
  <c r="K177" i="2"/>
  <c r="G169" i="2"/>
  <c r="K169" i="2"/>
  <c r="G161" i="2"/>
  <c r="K161" i="2"/>
  <c r="G153" i="2"/>
  <c r="K153" i="2"/>
  <c r="G145" i="2"/>
  <c r="K145" i="2"/>
  <c r="G137" i="2"/>
  <c r="K137" i="2"/>
  <c r="G129" i="2"/>
  <c r="K129" i="2"/>
  <c r="G121" i="2"/>
  <c r="K121" i="2"/>
  <c r="G113" i="2"/>
  <c r="K113" i="2"/>
  <c r="G105" i="2"/>
  <c r="K105" i="2"/>
  <c r="G97" i="2"/>
  <c r="K97" i="2"/>
  <c r="G89" i="2"/>
  <c r="K89" i="2"/>
  <c r="G81" i="2"/>
  <c r="K81" i="2"/>
  <c r="G73" i="2"/>
  <c r="K73" i="2"/>
  <c r="G65" i="2"/>
  <c r="K65" i="2"/>
  <c r="G57" i="2"/>
  <c r="K57" i="2"/>
  <c r="G49" i="2"/>
  <c r="K49" i="2"/>
  <c r="G41" i="2"/>
  <c r="K41" i="2"/>
  <c r="G33" i="2"/>
  <c r="K33" i="2"/>
  <c r="G25" i="2"/>
  <c r="K25" i="2"/>
  <c r="G17" i="2"/>
  <c r="K17" i="2"/>
  <c r="G9" i="2"/>
  <c r="K9" i="2"/>
  <c r="G476" i="2"/>
  <c r="K476" i="2"/>
  <c r="G436" i="2"/>
  <c r="K436" i="2"/>
  <c r="G388" i="2"/>
  <c r="K388" i="2"/>
  <c r="G340" i="2"/>
  <c r="K340" i="2"/>
  <c r="G300" i="2"/>
  <c r="K300" i="2"/>
  <c r="G260" i="2"/>
  <c r="K260" i="2"/>
  <c r="G212" i="2"/>
  <c r="K212" i="2"/>
  <c r="G164" i="2"/>
  <c r="K164" i="2"/>
  <c r="G116" i="2"/>
  <c r="K116" i="2"/>
  <c r="G76" i="2"/>
  <c r="K76" i="2"/>
  <c r="G36" i="2"/>
  <c r="K36" i="2"/>
  <c r="G496" i="2"/>
  <c r="K496" i="2"/>
  <c r="G488" i="2"/>
  <c r="K488" i="2"/>
  <c r="G480" i="2"/>
  <c r="K480" i="2"/>
  <c r="G472" i="2"/>
  <c r="K472" i="2"/>
  <c r="G464" i="2"/>
  <c r="K464" i="2"/>
  <c r="G456" i="2"/>
  <c r="K456" i="2"/>
  <c r="G448" i="2"/>
  <c r="K448" i="2"/>
  <c r="G440" i="2"/>
  <c r="K440" i="2"/>
  <c r="G432" i="2"/>
  <c r="K432" i="2"/>
  <c r="G424" i="2"/>
  <c r="K424" i="2"/>
  <c r="G416" i="2"/>
  <c r="K416" i="2"/>
  <c r="G408" i="2"/>
  <c r="K408" i="2"/>
  <c r="G400" i="2"/>
  <c r="K400" i="2"/>
  <c r="G392" i="2"/>
  <c r="K392" i="2"/>
  <c r="G384" i="2"/>
  <c r="K384" i="2"/>
  <c r="G376" i="2"/>
  <c r="K376" i="2"/>
  <c r="G368" i="2"/>
  <c r="K368" i="2"/>
  <c r="G360" i="2"/>
  <c r="K360" i="2"/>
  <c r="G352" i="2"/>
  <c r="K352" i="2"/>
  <c r="G344" i="2"/>
  <c r="K344" i="2"/>
  <c r="G336" i="2"/>
  <c r="K336" i="2"/>
  <c r="G328" i="2"/>
  <c r="K328" i="2"/>
  <c r="G320" i="2"/>
  <c r="K320" i="2"/>
  <c r="G312" i="2"/>
  <c r="K312" i="2"/>
  <c r="G304" i="2"/>
  <c r="K304" i="2"/>
  <c r="G296" i="2"/>
  <c r="K296" i="2"/>
  <c r="G288" i="2"/>
  <c r="K288" i="2"/>
  <c r="G280" i="2"/>
  <c r="K280" i="2"/>
  <c r="G272" i="2"/>
  <c r="K272" i="2"/>
  <c r="G264" i="2"/>
  <c r="K264" i="2"/>
  <c r="G256" i="2"/>
  <c r="K256" i="2"/>
  <c r="G248" i="2"/>
  <c r="K248" i="2"/>
  <c r="G240" i="2"/>
  <c r="K240" i="2"/>
  <c r="G232" i="2"/>
  <c r="K232" i="2"/>
  <c r="G224" i="2"/>
  <c r="K224" i="2"/>
  <c r="G216" i="2"/>
  <c r="K216" i="2"/>
  <c r="G208" i="2"/>
  <c r="K208" i="2"/>
  <c r="G200" i="2"/>
  <c r="K200" i="2"/>
  <c r="G192" i="2"/>
  <c r="K192" i="2"/>
  <c r="G184" i="2"/>
  <c r="K184" i="2"/>
  <c r="G176" i="2"/>
  <c r="K176" i="2"/>
  <c r="G168" i="2"/>
  <c r="K168" i="2"/>
  <c r="G160" i="2"/>
  <c r="K160" i="2"/>
  <c r="G152" i="2"/>
  <c r="K152" i="2"/>
  <c r="G144" i="2"/>
  <c r="K144" i="2"/>
  <c r="G136" i="2"/>
  <c r="K136" i="2"/>
  <c r="G128" i="2"/>
  <c r="K128" i="2"/>
  <c r="G120" i="2"/>
  <c r="K120" i="2"/>
  <c r="G112" i="2"/>
  <c r="K112" i="2"/>
  <c r="G104" i="2"/>
  <c r="K104" i="2"/>
  <c r="G96" i="2"/>
  <c r="K96" i="2"/>
  <c r="G88" i="2"/>
  <c r="K88" i="2"/>
  <c r="G80" i="2"/>
  <c r="K80" i="2"/>
  <c r="G72" i="2"/>
  <c r="K72" i="2"/>
  <c r="G64" i="2"/>
  <c r="K64" i="2"/>
  <c r="G56" i="2"/>
  <c r="K56" i="2"/>
  <c r="G48" i="2"/>
  <c r="K48" i="2"/>
  <c r="G40" i="2"/>
  <c r="K40" i="2"/>
  <c r="G32" i="2"/>
  <c r="K32" i="2"/>
  <c r="G24" i="2"/>
  <c r="K24" i="2"/>
  <c r="G16" i="2"/>
  <c r="K16" i="2"/>
  <c r="G8" i="2"/>
  <c r="K8" i="2"/>
  <c r="G500" i="2"/>
  <c r="K500" i="2"/>
  <c r="G452" i="2"/>
  <c r="K452" i="2"/>
  <c r="G396" i="2"/>
  <c r="K396" i="2"/>
  <c r="G356" i="2"/>
  <c r="K356" i="2"/>
  <c r="G316" i="2"/>
  <c r="K316" i="2"/>
  <c r="G276" i="2"/>
  <c r="K276" i="2"/>
  <c r="G236" i="2"/>
  <c r="K236" i="2"/>
  <c r="G188" i="2"/>
  <c r="K188" i="2"/>
  <c r="G148" i="2"/>
  <c r="K148" i="2"/>
  <c r="G92" i="2"/>
  <c r="K92" i="2"/>
  <c r="G44" i="2"/>
  <c r="K44" i="2"/>
  <c r="G495" i="2"/>
  <c r="K495" i="2"/>
  <c r="G487" i="2"/>
  <c r="K487" i="2"/>
  <c r="G479" i="2"/>
  <c r="K479" i="2"/>
  <c r="G471" i="2"/>
  <c r="K471" i="2"/>
  <c r="G463" i="2"/>
  <c r="K463" i="2"/>
  <c r="G455" i="2"/>
  <c r="K455" i="2"/>
  <c r="G447" i="2"/>
  <c r="K447" i="2"/>
  <c r="G439" i="2"/>
  <c r="K439" i="2"/>
  <c r="G431" i="2"/>
  <c r="K431" i="2"/>
  <c r="G423" i="2"/>
  <c r="K423" i="2"/>
  <c r="G415" i="2"/>
  <c r="K415" i="2"/>
  <c r="G407" i="2"/>
  <c r="K407" i="2"/>
  <c r="G399" i="2"/>
  <c r="K399" i="2"/>
  <c r="G391" i="2"/>
  <c r="K391" i="2"/>
  <c r="G383" i="2"/>
  <c r="K383" i="2"/>
  <c r="G375" i="2"/>
  <c r="K375" i="2"/>
  <c r="G367" i="2"/>
  <c r="K367" i="2"/>
  <c r="G359" i="2"/>
  <c r="K359" i="2"/>
  <c r="G351" i="2"/>
  <c r="K351" i="2"/>
  <c r="G343" i="2"/>
  <c r="K343" i="2"/>
  <c r="G335" i="2"/>
  <c r="K335" i="2"/>
  <c r="G327" i="2"/>
  <c r="K327" i="2"/>
  <c r="G319" i="2"/>
  <c r="K319" i="2"/>
  <c r="G311" i="2"/>
  <c r="K311" i="2"/>
  <c r="G303" i="2"/>
  <c r="K303" i="2"/>
  <c r="G295" i="2"/>
  <c r="K295" i="2"/>
  <c r="G287" i="2"/>
  <c r="K287" i="2"/>
  <c r="G279" i="2"/>
  <c r="K279" i="2"/>
  <c r="G271" i="2"/>
  <c r="K271" i="2"/>
  <c r="G263" i="2"/>
  <c r="K263" i="2"/>
  <c r="G255" i="2"/>
  <c r="K255" i="2"/>
  <c r="G247" i="2"/>
  <c r="K247" i="2"/>
  <c r="G239" i="2"/>
  <c r="K239" i="2"/>
  <c r="G231" i="2"/>
  <c r="K231" i="2"/>
  <c r="G223" i="2"/>
  <c r="K223" i="2"/>
  <c r="G215" i="2"/>
  <c r="K215" i="2"/>
  <c r="G207" i="2"/>
  <c r="K207" i="2"/>
  <c r="G199" i="2"/>
  <c r="K199" i="2"/>
  <c r="G191" i="2"/>
  <c r="K191" i="2"/>
  <c r="G183" i="2"/>
  <c r="K183" i="2"/>
  <c r="G175" i="2"/>
  <c r="K175" i="2"/>
  <c r="G167" i="2"/>
  <c r="K167" i="2"/>
  <c r="G159" i="2"/>
  <c r="K159" i="2"/>
  <c r="G151" i="2"/>
  <c r="K151" i="2"/>
  <c r="G143" i="2"/>
  <c r="K143" i="2"/>
  <c r="G135" i="2"/>
  <c r="K135" i="2"/>
  <c r="G127" i="2"/>
  <c r="K127" i="2"/>
  <c r="G119" i="2"/>
  <c r="K119" i="2"/>
  <c r="G111" i="2"/>
  <c r="K111" i="2"/>
  <c r="G103" i="2"/>
  <c r="K103" i="2"/>
  <c r="G95" i="2"/>
  <c r="K95" i="2"/>
  <c r="G87" i="2"/>
  <c r="K87" i="2"/>
  <c r="G79" i="2"/>
  <c r="K79" i="2"/>
  <c r="G71" i="2"/>
  <c r="K71" i="2"/>
  <c r="G63" i="2"/>
  <c r="K63" i="2"/>
  <c r="G55" i="2"/>
  <c r="K55" i="2"/>
  <c r="G47" i="2"/>
  <c r="K47" i="2"/>
  <c r="G39" i="2"/>
  <c r="K39" i="2"/>
  <c r="G31" i="2"/>
  <c r="K31" i="2"/>
  <c r="G23" i="2"/>
  <c r="K23" i="2"/>
  <c r="G15" i="2"/>
  <c r="K15" i="2"/>
  <c r="G7" i="2"/>
  <c r="K7" i="2"/>
  <c r="G494" i="2"/>
  <c r="K494" i="2"/>
  <c r="G486" i="2"/>
  <c r="K486" i="2"/>
  <c r="G478" i="2"/>
  <c r="K478" i="2"/>
  <c r="G470" i="2"/>
  <c r="K470" i="2"/>
  <c r="G462" i="2"/>
  <c r="K462" i="2"/>
  <c r="G454" i="2"/>
  <c r="K454" i="2"/>
  <c r="G446" i="2"/>
  <c r="K446" i="2"/>
  <c r="G438" i="2"/>
  <c r="K438" i="2"/>
  <c r="G430" i="2"/>
  <c r="K430" i="2"/>
  <c r="G422" i="2"/>
  <c r="K422" i="2"/>
  <c r="G414" i="2"/>
  <c r="K414" i="2"/>
  <c r="G406" i="2"/>
  <c r="K406" i="2"/>
  <c r="G398" i="2"/>
  <c r="K398" i="2"/>
  <c r="G390" i="2"/>
  <c r="K390" i="2"/>
  <c r="G382" i="2"/>
  <c r="K382" i="2"/>
  <c r="G374" i="2"/>
  <c r="K374" i="2"/>
  <c r="G366" i="2"/>
  <c r="K366" i="2"/>
  <c r="G358" i="2"/>
  <c r="K358" i="2"/>
  <c r="G350" i="2"/>
  <c r="K350" i="2"/>
  <c r="G342" i="2"/>
  <c r="K342" i="2"/>
  <c r="G334" i="2"/>
  <c r="K334" i="2"/>
  <c r="G326" i="2"/>
  <c r="K326" i="2"/>
  <c r="G318" i="2"/>
  <c r="K318" i="2"/>
  <c r="G310" i="2"/>
  <c r="K310" i="2"/>
  <c r="G302" i="2"/>
  <c r="K302" i="2"/>
  <c r="G294" i="2"/>
  <c r="K294" i="2"/>
  <c r="G286" i="2"/>
  <c r="K286" i="2"/>
  <c r="G278" i="2"/>
  <c r="K278" i="2"/>
  <c r="G270" i="2"/>
  <c r="K270" i="2"/>
  <c r="G262" i="2"/>
  <c r="K262" i="2"/>
  <c r="G254" i="2"/>
  <c r="K254" i="2"/>
  <c r="G246" i="2"/>
  <c r="K246" i="2"/>
  <c r="G238" i="2"/>
  <c r="K238" i="2"/>
  <c r="G230" i="2"/>
  <c r="K230" i="2"/>
  <c r="G222" i="2"/>
  <c r="K222" i="2"/>
  <c r="G214" i="2"/>
  <c r="K214" i="2"/>
  <c r="G206" i="2"/>
  <c r="K206" i="2"/>
  <c r="G198" i="2"/>
  <c r="K198" i="2"/>
  <c r="G190" i="2"/>
  <c r="K190" i="2"/>
  <c r="G182" i="2"/>
  <c r="K182" i="2"/>
  <c r="G174" i="2"/>
  <c r="K174" i="2"/>
  <c r="G166" i="2"/>
  <c r="K166" i="2"/>
  <c r="G158" i="2"/>
  <c r="K158" i="2"/>
  <c r="G150" i="2"/>
  <c r="K150" i="2"/>
  <c r="G142" i="2"/>
  <c r="K142" i="2"/>
  <c r="G134" i="2"/>
  <c r="K134" i="2"/>
  <c r="G126" i="2"/>
  <c r="K126" i="2"/>
  <c r="G118" i="2"/>
  <c r="K118" i="2"/>
  <c r="G110" i="2"/>
  <c r="K110" i="2"/>
  <c r="G102" i="2"/>
  <c r="K102" i="2"/>
  <c r="G94" i="2"/>
  <c r="K94" i="2"/>
  <c r="G86" i="2"/>
  <c r="K86" i="2"/>
  <c r="G78" i="2"/>
  <c r="K78" i="2"/>
  <c r="G70" i="2"/>
  <c r="K70" i="2"/>
  <c r="G62" i="2"/>
  <c r="K62" i="2"/>
  <c r="G54" i="2"/>
  <c r="K54" i="2"/>
  <c r="G46" i="2"/>
  <c r="K46" i="2"/>
  <c r="G38" i="2"/>
  <c r="K38" i="2"/>
  <c r="G30" i="2"/>
  <c r="K30" i="2"/>
  <c r="G22" i="2"/>
  <c r="K22" i="2"/>
  <c r="G14" i="2"/>
  <c r="K14" i="2"/>
  <c r="G6" i="2"/>
  <c r="K6" i="2"/>
  <c r="G493" i="2"/>
  <c r="K493" i="2"/>
  <c r="G485" i="2"/>
  <c r="K485" i="2"/>
  <c r="G477" i="2"/>
  <c r="K477" i="2"/>
  <c r="G469" i="2"/>
  <c r="K469" i="2"/>
  <c r="G461" i="2"/>
  <c r="K461" i="2"/>
  <c r="G453" i="2"/>
  <c r="K453" i="2"/>
  <c r="G445" i="2"/>
  <c r="K445" i="2"/>
  <c r="G437" i="2"/>
  <c r="K437" i="2"/>
  <c r="G429" i="2"/>
  <c r="K429" i="2"/>
  <c r="G421" i="2"/>
  <c r="K421" i="2"/>
  <c r="G413" i="2"/>
  <c r="K413" i="2"/>
  <c r="G405" i="2"/>
  <c r="K405" i="2"/>
  <c r="G397" i="2"/>
  <c r="K397" i="2"/>
  <c r="G389" i="2"/>
  <c r="K389" i="2"/>
  <c r="G381" i="2"/>
  <c r="K381" i="2"/>
  <c r="G373" i="2"/>
  <c r="K373" i="2"/>
  <c r="G365" i="2"/>
  <c r="K365" i="2"/>
  <c r="G357" i="2"/>
  <c r="K357" i="2"/>
  <c r="G349" i="2"/>
  <c r="K349" i="2"/>
  <c r="G341" i="2"/>
  <c r="K341" i="2"/>
  <c r="G333" i="2"/>
  <c r="K333" i="2"/>
  <c r="G325" i="2"/>
  <c r="K325" i="2"/>
  <c r="G317" i="2"/>
  <c r="K317" i="2"/>
  <c r="G309" i="2"/>
  <c r="K309" i="2"/>
  <c r="G301" i="2"/>
  <c r="K301" i="2"/>
  <c r="G293" i="2"/>
  <c r="K293" i="2"/>
  <c r="G285" i="2"/>
  <c r="K285" i="2"/>
  <c r="G277" i="2"/>
  <c r="K277" i="2"/>
  <c r="G269" i="2"/>
  <c r="K269" i="2"/>
  <c r="G261" i="2"/>
  <c r="K261" i="2"/>
  <c r="G253" i="2"/>
  <c r="K253" i="2"/>
  <c r="G245" i="2"/>
  <c r="K245" i="2"/>
  <c r="G237" i="2"/>
  <c r="K237" i="2"/>
  <c r="G229" i="2"/>
  <c r="K229" i="2"/>
  <c r="G221" i="2"/>
  <c r="K221" i="2"/>
  <c r="G213" i="2"/>
  <c r="K213" i="2"/>
  <c r="G205" i="2"/>
  <c r="K205" i="2"/>
  <c r="G197" i="2"/>
  <c r="K197" i="2"/>
  <c r="G189" i="2"/>
  <c r="K189" i="2"/>
  <c r="G181" i="2"/>
  <c r="K181" i="2"/>
  <c r="G173" i="2"/>
  <c r="K173" i="2"/>
  <c r="G165" i="2"/>
  <c r="K165" i="2"/>
  <c r="G157" i="2"/>
  <c r="K157" i="2"/>
  <c r="G149" i="2"/>
  <c r="K149" i="2"/>
  <c r="G141" i="2"/>
  <c r="K141" i="2"/>
  <c r="G133" i="2"/>
  <c r="K133" i="2"/>
  <c r="G125" i="2"/>
  <c r="K125" i="2"/>
  <c r="G117" i="2"/>
  <c r="K117" i="2"/>
  <c r="G109" i="2"/>
  <c r="K109" i="2"/>
  <c r="G101" i="2"/>
  <c r="K101" i="2"/>
  <c r="G93" i="2"/>
  <c r="K93" i="2"/>
  <c r="G85" i="2"/>
  <c r="K85" i="2"/>
  <c r="G77" i="2"/>
  <c r="K77" i="2"/>
  <c r="G69" i="2"/>
  <c r="K69" i="2"/>
  <c r="G61" i="2"/>
  <c r="K61" i="2"/>
  <c r="G53" i="2"/>
  <c r="K53" i="2"/>
  <c r="G45" i="2"/>
  <c r="K45" i="2"/>
  <c r="G37" i="2"/>
  <c r="K37" i="2"/>
  <c r="G29" i="2"/>
  <c r="K29" i="2"/>
  <c r="G21" i="2"/>
  <c r="K21" i="2"/>
  <c r="G13" i="2"/>
  <c r="K13" i="2"/>
  <c r="G5" i="2"/>
  <c r="K5" i="2"/>
  <c r="G468" i="2"/>
  <c r="K468" i="2"/>
  <c r="G420" i="2"/>
  <c r="K420" i="2"/>
  <c r="G348" i="2"/>
  <c r="K348" i="2"/>
  <c r="G292" i="2"/>
  <c r="K292" i="2"/>
  <c r="G228" i="2"/>
  <c r="K228" i="2"/>
  <c r="G172" i="2"/>
  <c r="K172" i="2"/>
  <c r="G124" i="2"/>
  <c r="K124" i="2"/>
  <c r="G84" i="2"/>
  <c r="K84" i="2"/>
  <c r="G28" i="2"/>
  <c r="K28" i="2"/>
  <c r="G492" i="2"/>
  <c r="K492" i="2"/>
  <c r="G444" i="2"/>
  <c r="K444" i="2"/>
  <c r="G404" i="2"/>
  <c r="K404" i="2"/>
  <c r="G364" i="2"/>
  <c r="K364" i="2"/>
  <c r="G324" i="2"/>
  <c r="K324" i="2"/>
  <c r="G268" i="2"/>
  <c r="K268" i="2"/>
  <c r="G220" i="2"/>
  <c r="K220" i="2"/>
  <c r="G180" i="2"/>
  <c r="K180" i="2"/>
  <c r="G140" i="2"/>
  <c r="K140" i="2"/>
  <c r="G100" i="2"/>
  <c r="K100" i="2"/>
  <c r="G60" i="2"/>
  <c r="K60" i="2"/>
  <c r="G12" i="2"/>
  <c r="K12" i="2"/>
  <c r="G499" i="2"/>
  <c r="K499" i="2"/>
  <c r="G491" i="2"/>
  <c r="K491" i="2"/>
  <c r="G483" i="2"/>
  <c r="K483" i="2"/>
  <c r="G475" i="2"/>
  <c r="K475" i="2"/>
  <c r="G467" i="2"/>
  <c r="K467" i="2"/>
  <c r="G459" i="2"/>
  <c r="K459" i="2"/>
  <c r="G451" i="2"/>
  <c r="K451" i="2"/>
  <c r="G443" i="2"/>
  <c r="K443" i="2"/>
  <c r="G435" i="2"/>
  <c r="K435" i="2"/>
  <c r="G427" i="2"/>
  <c r="K427" i="2"/>
  <c r="G419" i="2"/>
  <c r="K419" i="2"/>
  <c r="G411" i="2"/>
  <c r="K411" i="2"/>
  <c r="G403" i="2"/>
  <c r="K403" i="2"/>
  <c r="G395" i="2"/>
  <c r="K395" i="2"/>
  <c r="G387" i="2"/>
  <c r="K387" i="2"/>
  <c r="G379" i="2"/>
  <c r="K379" i="2"/>
  <c r="G371" i="2"/>
  <c r="K371" i="2"/>
  <c r="G363" i="2"/>
  <c r="K363" i="2"/>
  <c r="G355" i="2"/>
  <c r="K355" i="2"/>
  <c r="G347" i="2"/>
  <c r="K347" i="2"/>
  <c r="G339" i="2"/>
  <c r="K339" i="2"/>
  <c r="G331" i="2"/>
  <c r="K331" i="2"/>
  <c r="G323" i="2"/>
  <c r="K323" i="2"/>
  <c r="G315" i="2"/>
  <c r="K315" i="2"/>
  <c r="G307" i="2"/>
  <c r="K307" i="2"/>
  <c r="G299" i="2"/>
  <c r="K299" i="2"/>
  <c r="G291" i="2"/>
  <c r="K291" i="2"/>
  <c r="G283" i="2"/>
  <c r="K283" i="2"/>
  <c r="G275" i="2"/>
  <c r="K275" i="2"/>
  <c r="G267" i="2"/>
  <c r="K267" i="2"/>
  <c r="G259" i="2"/>
  <c r="K259" i="2"/>
  <c r="G251" i="2"/>
  <c r="K251" i="2"/>
  <c r="G243" i="2"/>
  <c r="K243" i="2"/>
  <c r="G235" i="2"/>
  <c r="K235" i="2"/>
  <c r="G227" i="2"/>
  <c r="K227" i="2"/>
  <c r="G219" i="2"/>
  <c r="K219" i="2"/>
  <c r="G211" i="2"/>
  <c r="K211" i="2"/>
  <c r="G203" i="2"/>
  <c r="K203" i="2"/>
  <c r="G195" i="2"/>
  <c r="K195" i="2"/>
  <c r="G187" i="2"/>
  <c r="K187" i="2"/>
  <c r="G179" i="2"/>
  <c r="K179" i="2"/>
  <c r="G171" i="2"/>
  <c r="K171" i="2"/>
  <c r="G163" i="2"/>
  <c r="K163" i="2"/>
  <c r="G155" i="2"/>
  <c r="K155" i="2"/>
  <c r="G147" i="2"/>
  <c r="K147" i="2"/>
  <c r="G139" i="2"/>
  <c r="K139" i="2"/>
  <c r="G131" i="2"/>
  <c r="K131" i="2"/>
  <c r="G123" i="2"/>
  <c r="K123" i="2"/>
  <c r="G115" i="2"/>
  <c r="K115" i="2"/>
  <c r="G107" i="2"/>
  <c r="K107" i="2"/>
  <c r="G99" i="2"/>
  <c r="K99" i="2"/>
  <c r="G91" i="2"/>
  <c r="K91" i="2"/>
  <c r="G83" i="2"/>
  <c r="K83" i="2"/>
  <c r="G75" i="2"/>
  <c r="K75" i="2"/>
  <c r="G67" i="2"/>
  <c r="K67" i="2"/>
  <c r="G59" i="2"/>
  <c r="K59" i="2"/>
  <c r="G51" i="2"/>
  <c r="K51" i="2"/>
  <c r="G43" i="2"/>
  <c r="K43" i="2"/>
  <c r="G35" i="2"/>
  <c r="K35" i="2"/>
  <c r="G27" i="2"/>
  <c r="K27" i="2"/>
  <c r="G19" i="2"/>
  <c r="K19" i="2"/>
  <c r="G11" i="2"/>
  <c r="K11" i="2"/>
  <c r="G484" i="2"/>
  <c r="K484" i="2"/>
  <c r="G428" i="2"/>
  <c r="K428" i="2"/>
  <c r="G372" i="2"/>
  <c r="K372" i="2"/>
  <c r="G308" i="2"/>
  <c r="K308" i="2"/>
  <c r="G252" i="2"/>
  <c r="K252" i="2"/>
  <c r="G196" i="2"/>
  <c r="K196" i="2"/>
  <c r="G132" i="2"/>
  <c r="K132" i="2"/>
  <c r="G68" i="2"/>
  <c r="K68" i="2"/>
  <c r="G20" i="2"/>
  <c r="K20" i="2"/>
  <c r="G498" i="2"/>
  <c r="K498" i="2"/>
  <c r="G490" i="2"/>
  <c r="K490" i="2"/>
  <c r="G482" i="2"/>
  <c r="K482" i="2"/>
  <c r="G474" i="2"/>
  <c r="K474" i="2"/>
  <c r="G466" i="2"/>
  <c r="K466" i="2"/>
  <c r="G458" i="2"/>
  <c r="K458" i="2"/>
  <c r="G450" i="2"/>
  <c r="K450" i="2"/>
  <c r="G442" i="2"/>
  <c r="K442" i="2"/>
  <c r="G434" i="2"/>
  <c r="K434" i="2"/>
  <c r="G426" i="2"/>
  <c r="K426" i="2"/>
  <c r="G418" i="2"/>
  <c r="K418" i="2"/>
  <c r="G410" i="2"/>
  <c r="K410" i="2"/>
  <c r="G402" i="2"/>
  <c r="K402" i="2"/>
  <c r="G394" i="2"/>
  <c r="K394" i="2"/>
  <c r="G386" i="2"/>
  <c r="K386" i="2"/>
  <c r="G378" i="2"/>
  <c r="K378" i="2"/>
  <c r="G370" i="2"/>
  <c r="K370" i="2"/>
  <c r="G362" i="2"/>
  <c r="K362" i="2"/>
  <c r="G354" i="2"/>
  <c r="K354" i="2"/>
  <c r="G346" i="2"/>
  <c r="K346" i="2"/>
  <c r="G338" i="2"/>
  <c r="K338" i="2"/>
  <c r="G330" i="2"/>
  <c r="K330" i="2"/>
  <c r="G322" i="2"/>
  <c r="K322" i="2"/>
  <c r="G314" i="2"/>
  <c r="K314" i="2"/>
  <c r="G306" i="2"/>
  <c r="K306" i="2"/>
  <c r="G298" i="2"/>
  <c r="K298" i="2"/>
  <c r="G290" i="2"/>
  <c r="K290" i="2"/>
  <c r="G282" i="2"/>
  <c r="K282" i="2"/>
  <c r="G274" i="2"/>
  <c r="K274" i="2"/>
  <c r="G266" i="2"/>
  <c r="K266" i="2"/>
  <c r="G258" i="2"/>
  <c r="K258" i="2"/>
  <c r="G250" i="2"/>
  <c r="K250" i="2"/>
  <c r="G242" i="2"/>
  <c r="K242" i="2"/>
  <c r="G234" i="2"/>
  <c r="K234" i="2"/>
  <c r="G226" i="2"/>
  <c r="K226" i="2"/>
  <c r="G218" i="2"/>
  <c r="K218" i="2"/>
  <c r="G210" i="2"/>
  <c r="K210" i="2"/>
  <c r="G202" i="2"/>
  <c r="K202" i="2"/>
  <c r="G194" i="2"/>
  <c r="K194" i="2"/>
  <c r="G186" i="2"/>
  <c r="K186" i="2"/>
  <c r="G178" i="2"/>
  <c r="K178" i="2"/>
  <c r="G170" i="2"/>
  <c r="K170" i="2"/>
  <c r="G162" i="2"/>
  <c r="K162" i="2"/>
  <c r="G154" i="2"/>
  <c r="K154" i="2"/>
  <c r="G146" i="2"/>
  <c r="K146" i="2"/>
  <c r="G138" i="2"/>
  <c r="K138" i="2"/>
  <c r="G130" i="2"/>
  <c r="K130" i="2"/>
  <c r="G122" i="2"/>
  <c r="K122" i="2"/>
  <c r="G114" i="2"/>
  <c r="K114" i="2"/>
  <c r="G106" i="2"/>
  <c r="K106" i="2"/>
  <c r="G98" i="2"/>
  <c r="K98" i="2"/>
  <c r="G90" i="2"/>
  <c r="K90" i="2"/>
  <c r="G82" i="2"/>
  <c r="K82" i="2"/>
  <c r="G74" i="2"/>
  <c r="K74" i="2"/>
  <c r="G66" i="2"/>
  <c r="K66" i="2"/>
  <c r="G58" i="2"/>
  <c r="K58" i="2"/>
  <c r="G50" i="2"/>
  <c r="K50" i="2"/>
  <c r="G42" i="2"/>
  <c r="K42" i="2"/>
  <c r="G34" i="2"/>
  <c r="K34" i="2"/>
  <c r="G26" i="2"/>
  <c r="K26" i="2"/>
  <c r="G18" i="2"/>
  <c r="K18" i="2"/>
  <c r="G10" i="2"/>
  <c r="K10" i="2"/>
  <c r="G1" i="2"/>
  <c r="K1" i="2"/>
  <c r="Q7" i="6"/>
  <c r="D5" i="7" s="1"/>
  <c r="B57" i="3"/>
  <c r="C59" i="3"/>
  <c r="R69" i="6"/>
  <c r="R61" i="6"/>
  <c r="Q40" i="6"/>
  <c r="R53" i="6"/>
  <c r="R45" i="6"/>
  <c r="R37" i="6"/>
  <c r="R29" i="6"/>
  <c r="Q60" i="6"/>
  <c r="R21" i="6"/>
  <c r="E19" i="7" s="1"/>
  <c r="R77" i="6"/>
  <c r="R13" i="6"/>
  <c r="E11" i="7" s="1"/>
  <c r="Q6" i="6"/>
  <c r="D4" i="7" s="1"/>
  <c r="Q5" i="6"/>
  <c r="D3" i="7" s="1"/>
  <c r="Q4" i="6"/>
  <c r="D2" i="7" s="1"/>
  <c r="Q36" i="6"/>
  <c r="R74" i="6"/>
  <c r="R66" i="6"/>
  <c r="R58" i="6"/>
  <c r="R50" i="6"/>
  <c r="R42" i="6"/>
  <c r="R34" i="6"/>
  <c r="R26" i="6"/>
  <c r="E24" i="7" s="1"/>
  <c r="R18" i="6"/>
  <c r="R10" i="6"/>
  <c r="E8" i="7" s="1"/>
  <c r="Q28" i="6"/>
  <c r="D26" i="7" s="1"/>
  <c r="R73" i="6"/>
  <c r="R65" i="6"/>
  <c r="R57" i="6"/>
  <c r="R49" i="6"/>
  <c r="R41" i="6"/>
  <c r="R33" i="6"/>
  <c r="R25" i="6"/>
  <c r="E23" i="7" s="1"/>
  <c r="R17" i="6"/>
  <c r="G125" i="14" s="1"/>
  <c r="R9" i="6"/>
  <c r="E7" i="7" s="1"/>
  <c r="Q20" i="6"/>
  <c r="D18" i="7" s="1"/>
  <c r="R72" i="6"/>
  <c r="R64" i="6"/>
  <c r="R56" i="6"/>
  <c r="R48" i="6"/>
  <c r="R40" i="6"/>
  <c r="R32" i="6"/>
  <c r="R24" i="6"/>
  <c r="E22" i="7" s="1"/>
  <c r="R16" i="6"/>
  <c r="G123" i="14" s="1"/>
  <c r="R8" i="6"/>
  <c r="Q76" i="6"/>
  <c r="Q12" i="6"/>
  <c r="D10" i="7" s="1"/>
  <c r="R71" i="6"/>
  <c r="R63" i="6"/>
  <c r="R55" i="6"/>
  <c r="R47" i="6"/>
  <c r="R39" i="6"/>
  <c r="R31" i="6"/>
  <c r="R23" i="6"/>
  <c r="E21" i="7" s="1"/>
  <c r="R15" i="6"/>
  <c r="E13" i="7" s="1"/>
  <c r="R7" i="6"/>
  <c r="G58" i="14" s="1"/>
  <c r="Q68" i="6"/>
  <c r="R4" i="6"/>
  <c r="E2" i="7" s="1"/>
  <c r="R70" i="6"/>
  <c r="R62" i="6"/>
  <c r="R54" i="6"/>
  <c r="R46" i="6"/>
  <c r="R38" i="6"/>
  <c r="R30" i="6"/>
  <c r="R22" i="6"/>
  <c r="E20" i="7" s="1"/>
  <c r="R14" i="6"/>
  <c r="G107" i="14" s="1"/>
  <c r="R6" i="6"/>
  <c r="E4" i="7" s="1"/>
  <c r="R5" i="6"/>
  <c r="E3" i="7" s="1"/>
  <c r="Q52" i="6"/>
  <c r="R44" i="6"/>
  <c r="R75" i="6"/>
  <c r="R67" i="6"/>
  <c r="R59" i="6"/>
  <c r="R51" i="6"/>
  <c r="R43" i="6"/>
  <c r="R35" i="6"/>
  <c r="R27" i="6"/>
  <c r="E25" i="7" s="1"/>
  <c r="R19" i="6"/>
  <c r="E17" i="7" s="1"/>
  <c r="R11" i="6"/>
  <c r="G89" i="14" s="1"/>
  <c r="B55" i="3"/>
  <c r="C53" i="3"/>
  <c r="C51" i="3"/>
  <c r="C43" i="3"/>
  <c r="B73" i="3"/>
  <c r="C35" i="3"/>
  <c r="B71" i="3"/>
  <c r="C69" i="3"/>
  <c r="C27" i="3"/>
  <c r="B65" i="3"/>
  <c r="C67" i="3"/>
  <c r="B63" i="3"/>
  <c r="C61" i="3"/>
  <c r="V472" i="2"/>
  <c r="U472" i="2"/>
  <c r="S472" i="2"/>
  <c r="R472" i="2"/>
  <c r="Q472" i="2"/>
  <c r="P472" i="2"/>
  <c r="V424" i="2"/>
  <c r="S424" i="2"/>
  <c r="U424" i="2"/>
  <c r="R424" i="2"/>
  <c r="Q424" i="2"/>
  <c r="P424" i="2"/>
  <c r="V392" i="2"/>
  <c r="S392" i="2"/>
  <c r="U392" i="2"/>
  <c r="R392" i="2"/>
  <c r="Q392" i="2"/>
  <c r="P392" i="2"/>
  <c r="V336" i="2"/>
  <c r="U336" i="2"/>
  <c r="S336" i="2"/>
  <c r="Q336" i="2"/>
  <c r="R336" i="2"/>
  <c r="P336" i="2"/>
  <c r="U280" i="2"/>
  <c r="V280" i="2"/>
  <c r="S280" i="2"/>
  <c r="R280" i="2"/>
  <c r="Q280" i="2"/>
  <c r="P280" i="2"/>
  <c r="U224" i="2"/>
  <c r="V224" i="2"/>
  <c r="S224" i="2"/>
  <c r="R224" i="2"/>
  <c r="Q224" i="2"/>
  <c r="P224" i="2"/>
  <c r="U160" i="2"/>
  <c r="S160" i="2"/>
  <c r="V160" i="2"/>
  <c r="R160" i="2"/>
  <c r="Q160" i="2"/>
  <c r="P160" i="2"/>
  <c r="R104" i="2"/>
  <c r="P104" i="2"/>
  <c r="R32" i="2"/>
  <c r="P32" i="2"/>
  <c r="U494" i="2"/>
  <c r="V494" i="2"/>
  <c r="S494" i="2"/>
  <c r="R494" i="2"/>
  <c r="Q494" i="2"/>
  <c r="P494" i="2"/>
  <c r="U454" i="2"/>
  <c r="V454" i="2"/>
  <c r="R454" i="2"/>
  <c r="S454" i="2"/>
  <c r="Q454" i="2"/>
  <c r="P454" i="2"/>
  <c r="V485" i="2"/>
  <c r="R485" i="2"/>
  <c r="U485" i="2"/>
  <c r="S485" i="2"/>
  <c r="Q485" i="2"/>
  <c r="P485" i="2"/>
  <c r="V437" i="2"/>
  <c r="U437" i="2"/>
  <c r="S437" i="2"/>
  <c r="R437" i="2"/>
  <c r="Q437" i="2"/>
  <c r="P437" i="2"/>
  <c r="V397" i="2"/>
  <c r="U397" i="2"/>
  <c r="S397" i="2"/>
  <c r="R397" i="2"/>
  <c r="Q397" i="2"/>
  <c r="P397" i="2"/>
  <c r="V333" i="2"/>
  <c r="U333" i="2"/>
  <c r="S333" i="2"/>
  <c r="Q333" i="2"/>
  <c r="R333" i="2"/>
  <c r="P333" i="2"/>
  <c r="V269" i="2"/>
  <c r="U269" i="2"/>
  <c r="S269" i="2"/>
  <c r="Q269" i="2"/>
  <c r="R269" i="2"/>
  <c r="P269" i="2"/>
  <c r="U483" i="2"/>
  <c r="V483" i="2"/>
  <c r="S483" i="2"/>
  <c r="Q483" i="2"/>
  <c r="R483" i="2"/>
  <c r="P483" i="2"/>
  <c r="U451" i="2"/>
  <c r="V451" i="2"/>
  <c r="S451" i="2"/>
  <c r="Q451" i="2"/>
  <c r="R451" i="2"/>
  <c r="P451" i="2"/>
  <c r="V498" i="2"/>
  <c r="S498" i="2"/>
  <c r="U498" i="2"/>
  <c r="Q498" i="2"/>
  <c r="R498" i="2"/>
  <c r="P498" i="2"/>
  <c r="U474" i="2"/>
  <c r="V474" i="2"/>
  <c r="S474" i="2"/>
  <c r="Q474" i="2"/>
  <c r="R474" i="2"/>
  <c r="P474" i="2"/>
  <c r="U466" i="2"/>
  <c r="Q466" i="2"/>
  <c r="V466" i="2"/>
  <c r="R466" i="2"/>
  <c r="P466" i="2"/>
  <c r="U450" i="2"/>
  <c r="V450" i="2"/>
  <c r="S450" i="2"/>
  <c r="Q450" i="2"/>
  <c r="R450" i="2"/>
  <c r="P450" i="2"/>
  <c r="U434" i="2"/>
  <c r="V434" i="2"/>
  <c r="Q434" i="2"/>
  <c r="R434" i="2"/>
  <c r="S434" i="2"/>
  <c r="P434" i="2"/>
  <c r="U418" i="2"/>
  <c r="S418" i="2"/>
  <c r="Q418" i="2"/>
  <c r="R418" i="2"/>
  <c r="V418" i="2"/>
  <c r="P418" i="2"/>
  <c r="U402" i="2"/>
  <c r="V402" i="2"/>
  <c r="Q402" i="2"/>
  <c r="S402" i="2"/>
  <c r="R402" i="2"/>
  <c r="P402" i="2"/>
  <c r="U394" i="2"/>
  <c r="S394" i="2"/>
  <c r="Q394" i="2"/>
  <c r="V394" i="2"/>
  <c r="R394" i="2"/>
  <c r="P394" i="2"/>
  <c r="U378" i="2"/>
  <c r="V378" i="2"/>
  <c r="Q378" i="2"/>
  <c r="S378" i="2"/>
  <c r="R378" i="2"/>
  <c r="P378" i="2"/>
  <c r="U370" i="2"/>
  <c r="V370" i="2"/>
  <c r="Q370" i="2"/>
  <c r="S370" i="2"/>
  <c r="R370" i="2"/>
  <c r="P370" i="2"/>
  <c r="U362" i="2"/>
  <c r="S362" i="2"/>
  <c r="V362" i="2"/>
  <c r="Q362" i="2"/>
  <c r="R362" i="2"/>
  <c r="P362" i="2"/>
  <c r="U354" i="2"/>
  <c r="V354" i="2"/>
  <c r="S354" i="2"/>
  <c r="Q354" i="2"/>
  <c r="R354" i="2"/>
  <c r="P354" i="2"/>
  <c r="U346" i="2"/>
  <c r="V346" i="2"/>
  <c r="Q346" i="2"/>
  <c r="S346" i="2"/>
  <c r="P346" i="2"/>
  <c r="R346" i="2"/>
  <c r="U338" i="2"/>
  <c r="V338" i="2"/>
  <c r="Q338" i="2"/>
  <c r="R338" i="2"/>
  <c r="S338" i="2"/>
  <c r="P338" i="2"/>
  <c r="U330" i="2"/>
  <c r="V330" i="2"/>
  <c r="S330" i="2"/>
  <c r="Q330" i="2"/>
  <c r="R330" i="2"/>
  <c r="P330" i="2"/>
  <c r="U322" i="2"/>
  <c r="V322" i="2"/>
  <c r="S322" i="2"/>
  <c r="Q322" i="2"/>
  <c r="R322" i="2"/>
  <c r="P322" i="2"/>
  <c r="U314" i="2"/>
  <c r="V314" i="2"/>
  <c r="Q314" i="2"/>
  <c r="S314" i="2"/>
  <c r="P314" i="2"/>
  <c r="R314" i="2"/>
  <c r="U306" i="2"/>
  <c r="V306" i="2"/>
  <c r="S306" i="2"/>
  <c r="Q306" i="2"/>
  <c r="R306" i="2"/>
  <c r="P306" i="2"/>
  <c r="U298" i="2"/>
  <c r="V298" i="2"/>
  <c r="S298" i="2"/>
  <c r="Q298" i="2"/>
  <c r="R298" i="2"/>
  <c r="P298" i="2"/>
  <c r="U290" i="2"/>
  <c r="V290" i="2"/>
  <c r="S290" i="2"/>
  <c r="Q290" i="2"/>
  <c r="R290" i="2"/>
  <c r="P290" i="2"/>
  <c r="U282" i="2"/>
  <c r="V282" i="2"/>
  <c r="S282" i="2"/>
  <c r="Q282" i="2"/>
  <c r="P282" i="2"/>
  <c r="R282" i="2"/>
  <c r="U274" i="2"/>
  <c r="V274" i="2"/>
  <c r="Q274" i="2"/>
  <c r="R274" i="2"/>
  <c r="S274" i="2"/>
  <c r="P274" i="2"/>
  <c r="U266" i="2"/>
  <c r="V266" i="2"/>
  <c r="S266" i="2"/>
  <c r="Q266" i="2"/>
  <c r="R266" i="2"/>
  <c r="P266" i="2"/>
  <c r="U258" i="2"/>
  <c r="V258" i="2"/>
  <c r="S258" i="2"/>
  <c r="Q258" i="2"/>
  <c r="R258" i="2"/>
  <c r="P258" i="2"/>
  <c r="U250" i="2"/>
  <c r="V250" i="2"/>
  <c r="Q250" i="2"/>
  <c r="S250" i="2"/>
  <c r="P250" i="2"/>
  <c r="R250" i="2"/>
  <c r="U242" i="2"/>
  <c r="V242" i="2"/>
  <c r="S242" i="2"/>
  <c r="Q242" i="2"/>
  <c r="R242" i="2"/>
  <c r="P242" i="2"/>
  <c r="U234" i="2"/>
  <c r="V234" i="2"/>
  <c r="Q234" i="2"/>
  <c r="S234" i="2"/>
  <c r="R234" i="2"/>
  <c r="P234" i="2"/>
  <c r="U226" i="2"/>
  <c r="V226" i="2"/>
  <c r="S226" i="2"/>
  <c r="Q226" i="2"/>
  <c r="R226" i="2"/>
  <c r="P226" i="2"/>
  <c r="U218" i="2"/>
  <c r="V218" i="2"/>
  <c r="S218" i="2"/>
  <c r="Q218" i="2"/>
  <c r="P218" i="2"/>
  <c r="R218" i="2"/>
  <c r="U210" i="2"/>
  <c r="V210" i="2"/>
  <c r="Q210" i="2"/>
  <c r="R210" i="2"/>
  <c r="S210" i="2"/>
  <c r="P210" i="2"/>
  <c r="U202" i="2"/>
  <c r="V202" i="2"/>
  <c r="S202" i="2"/>
  <c r="Q202" i="2"/>
  <c r="R202" i="2"/>
  <c r="P202" i="2"/>
  <c r="U194" i="2"/>
  <c r="V194" i="2"/>
  <c r="S194" i="2"/>
  <c r="Q194" i="2"/>
  <c r="R194" i="2"/>
  <c r="P194" i="2"/>
  <c r="U186" i="2"/>
  <c r="V186" i="2"/>
  <c r="Q186" i="2"/>
  <c r="R186" i="2"/>
  <c r="S186" i="2"/>
  <c r="P186" i="2"/>
  <c r="U178" i="2"/>
  <c r="V178" i="2"/>
  <c r="S178" i="2"/>
  <c r="Q178" i="2"/>
  <c r="R178" i="2"/>
  <c r="P178" i="2"/>
  <c r="U170" i="2"/>
  <c r="V170" i="2"/>
  <c r="Q170" i="2"/>
  <c r="R170" i="2"/>
  <c r="S170" i="2"/>
  <c r="P170" i="2"/>
  <c r="U162" i="2"/>
  <c r="V162" i="2"/>
  <c r="S162" i="2"/>
  <c r="Q162" i="2"/>
  <c r="R162" i="2"/>
  <c r="P162" i="2"/>
  <c r="U154" i="2"/>
  <c r="V154" i="2"/>
  <c r="Q154" i="2"/>
  <c r="S154" i="2"/>
  <c r="R154" i="2"/>
  <c r="P154" i="2"/>
  <c r="U146" i="2"/>
  <c r="V146" i="2"/>
  <c r="S146" i="2"/>
  <c r="Q146" i="2"/>
  <c r="R146" i="2"/>
  <c r="P146" i="2"/>
  <c r="R138" i="2"/>
  <c r="P138" i="2"/>
  <c r="P130" i="2"/>
  <c r="R130" i="2"/>
  <c r="R122" i="2"/>
  <c r="P122" i="2"/>
  <c r="R114" i="2"/>
  <c r="S114" i="2"/>
  <c r="P114" i="2"/>
  <c r="R106" i="2"/>
  <c r="P106" i="2"/>
  <c r="R98" i="2"/>
  <c r="P98" i="2"/>
  <c r="R90" i="2"/>
  <c r="P90" i="2"/>
  <c r="R82" i="2"/>
  <c r="P82" i="2"/>
  <c r="R74" i="2"/>
  <c r="P74" i="2"/>
  <c r="R66" i="2"/>
  <c r="P66" i="2"/>
  <c r="R58" i="2"/>
  <c r="P58" i="2"/>
  <c r="R50" i="2"/>
  <c r="P50" i="2"/>
  <c r="R42" i="2"/>
  <c r="P42" i="2"/>
  <c r="R34" i="2"/>
  <c r="P34" i="2"/>
  <c r="R26" i="2"/>
  <c r="P26" i="2"/>
  <c r="R18" i="2"/>
  <c r="P18" i="2"/>
  <c r="R10" i="2"/>
  <c r="P10" i="2"/>
  <c r="R2" i="2"/>
  <c r="P2" i="2"/>
  <c r="U488" i="2"/>
  <c r="V488" i="2"/>
  <c r="S488" i="2"/>
  <c r="R488" i="2"/>
  <c r="Q488" i="2"/>
  <c r="P488" i="2"/>
  <c r="V432" i="2"/>
  <c r="S432" i="2"/>
  <c r="U432" i="2"/>
  <c r="R432" i="2"/>
  <c r="Q432" i="2"/>
  <c r="P432" i="2"/>
  <c r="V400" i="2"/>
  <c r="S400" i="2"/>
  <c r="U400" i="2"/>
  <c r="R400" i="2"/>
  <c r="Q400" i="2"/>
  <c r="P400" i="2"/>
  <c r="V344" i="2"/>
  <c r="S344" i="2"/>
  <c r="U344" i="2"/>
  <c r="R344" i="2"/>
  <c r="Q344" i="2"/>
  <c r="P344" i="2"/>
  <c r="U288" i="2"/>
  <c r="V288" i="2"/>
  <c r="S288" i="2"/>
  <c r="R288" i="2"/>
  <c r="Q288" i="2"/>
  <c r="P288" i="2"/>
  <c r="U240" i="2"/>
  <c r="V240" i="2"/>
  <c r="S240" i="2"/>
  <c r="Q240" i="2"/>
  <c r="R240" i="2"/>
  <c r="P240" i="2"/>
  <c r="U184" i="2"/>
  <c r="S184" i="2"/>
  <c r="V184" i="2"/>
  <c r="R184" i="2"/>
  <c r="Q184" i="2"/>
  <c r="U144" i="2"/>
  <c r="S144" i="2"/>
  <c r="V144" i="2"/>
  <c r="R144" i="2"/>
  <c r="Q144" i="2"/>
  <c r="P144" i="2"/>
  <c r="R88" i="2"/>
  <c r="R40" i="2"/>
  <c r="P40" i="2"/>
  <c r="U446" i="2"/>
  <c r="V446" i="2"/>
  <c r="S446" i="2"/>
  <c r="R446" i="2"/>
  <c r="Q446" i="2"/>
  <c r="P446" i="2"/>
  <c r="V469" i="2"/>
  <c r="U469" i="2"/>
  <c r="S469" i="2"/>
  <c r="R469" i="2"/>
  <c r="Q469" i="2"/>
  <c r="P469" i="2"/>
  <c r="V429" i="2"/>
  <c r="U429" i="2"/>
  <c r="S429" i="2"/>
  <c r="R429" i="2"/>
  <c r="Q429" i="2"/>
  <c r="P429" i="2"/>
  <c r="V389" i="2"/>
  <c r="U389" i="2"/>
  <c r="S389" i="2"/>
  <c r="R389" i="2"/>
  <c r="Q389" i="2"/>
  <c r="P389" i="2"/>
  <c r="U341" i="2"/>
  <c r="V341" i="2"/>
  <c r="S341" i="2"/>
  <c r="R341" i="2"/>
  <c r="Q341" i="2"/>
  <c r="P341" i="2"/>
  <c r="V277" i="2"/>
  <c r="U277" i="2"/>
  <c r="S277" i="2"/>
  <c r="R277" i="2"/>
  <c r="Q277" i="2"/>
  <c r="P277" i="2"/>
  <c r="U491" i="2"/>
  <c r="V491" i="2"/>
  <c r="S491" i="2"/>
  <c r="Q491" i="2"/>
  <c r="R491" i="2"/>
  <c r="P491" i="2"/>
  <c r="U459" i="2"/>
  <c r="V459" i="2"/>
  <c r="S459" i="2"/>
  <c r="Q459" i="2"/>
  <c r="R459" i="2"/>
  <c r="P459" i="2"/>
  <c r="U435" i="2"/>
  <c r="V435" i="2"/>
  <c r="S435" i="2"/>
  <c r="Q435" i="2"/>
  <c r="R435" i="2"/>
  <c r="P435" i="2"/>
  <c r="U427" i="2"/>
  <c r="V427" i="2"/>
  <c r="S427" i="2"/>
  <c r="Q427" i="2"/>
  <c r="R427" i="2"/>
  <c r="P427" i="2"/>
  <c r="U490" i="2"/>
  <c r="V490" i="2"/>
  <c r="S490" i="2"/>
  <c r="Q490" i="2"/>
  <c r="R490" i="2"/>
  <c r="P490" i="2"/>
  <c r="V482" i="2"/>
  <c r="S482" i="2"/>
  <c r="U482" i="2"/>
  <c r="Q482" i="2"/>
  <c r="R482" i="2"/>
  <c r="P482" i="2"/>
  <c r="U458" i="2"/>
  <c r="S458" i="2"/>
  <c r="V458" i="2"/>
  <c r="Q458" i="2"/>
  <c r="R458" i="2"/>
  <c r="P458" i="2"/>
  <c r="U442" i="2"/>
  <c r="Q442" i="2"/>
  <c r="R442" i="2"/>
  <c r="V442" i="2"/>
  <c r="P442" i="2"/>
  <c r="S442" i="2"/>
  <c r="U426" i="2"/>
  <c r="V426" i="2"/>
  <c r="S426" i="2"/>
  <c r="Q426" i="2"/>
  <c r="R426" i="2"/>
  <c r="P426" i="2"/>
  <c r="U410" i="2"/>
  <c r="V410" i="2"/>
  <c r="Q410" i="2"/>
  <c r="R410" i="2"/>
  <c r="S410" i="2"/>
  <c r="P410" i="2"/>
  <c r="U386" i="2"/>
  <c r="S386" i="2"/>
  <c r="V386" i="2"/>
  <c r="Q386" i="2"/>
  <c r="R386" i="2"/>
  <c r="P386" i="2"/>
  <c r="V497" i="2"/>
  <c r="U497" i="2"/>
  <c r="S497" i="2"/>
  <c r="R497" i="2"/>
  <c r="Q497" i="2"/>
  <c r="P497" i="2"/>
  <c r="V489" i="2"/>
  <c r="U489" i="2"/>
  <c r="S489" i="2"/>
  <c r="R489" i="2"/>
  <c r="Q489" i="2"/>
  <c r="P489" i="2"/>
  <c r="V481" i="2"/>
  <c r="U481" i="2"/>
  <c r="S481" i="2"/>
  <c r="R481" i="2"/>
  <c r="Q481" i="2"/>
  <c r="P481" i="2"/>
  <c r="V473" i="2"/>
  <c r="U473" i="2"/>
  <c r="S473" i="2"/>
  <c r="R473" i="2"/>
  <c r="Q473" i="2"/>
  <c r="P473" i="2"/>
  <c r="V465" i="2"/>
  <c r="U465" i="2"/>
  <c r="R465" i="2"/>
  <c r="S465" i="2"/>
  <c r="Q465" i="2"/>
  <c r="P465" i="2"/>
  <c r="V457" i="2"/>
  <c r="U457" i="2"/>
  <c r="S457" i="2"/>
  <c r="R457" i="2"/>
  <c r="Q457" i="2"/>
  <c r="P457" i="2"/>
  <c r="V449" i="2"/>
  <c r="U449" i="2"/>
  <c r="S449" i="2"/>
  <c r="R449" i="2"/>
  <c r="P449" i="2"/>
  <c r="V441" i="2"/>
  <c r="U441" i="2"/>
  <c r="S441" i="2"/>
  <c r="R441" i="2"/>
  <c r="Q441" i="2"/>
  <c r="P441" i="2"/>
  <c r="V433" i="2"/>
  <c r="U433" i="2"/>
  <c r="R433" i="2"/>
  <c r="S433" i="2"/>
  <c r="Q433" i="2"/>
  <c r="P433" i="2"/>
  <c r="V425" i="2"/>
  <c r="U425" i="2"/>
  <c r="S425" i="2"/>
  <c r="R425" i="2"/>
  <c r="Q425" i="2"/>
  <c r="P425" i="2"/>
  <c r="V417" i="2"/>
  <c r="U417" i="2"/>
  <c r="S417" i="2"/>
  <c r="R417" i="2"/>
  <c r="Q417" i="2"/>
  <c r="P417" i="2"/>
  <c r="V409" i="2"/>
  <c r="U409" i="2"/>
  <c r="S409" i="2"/>
  <c r="R409" i="2"/>
  <c r="Q409" i="2"/>
  <c r="P409" i="2"/>
  <c r="V401" i="2"/>
  <c r="U401" i="2"/>
  <c r="S401" i="2"/>
  <c r="R401" i="2"/>
  <c r="Q401" i="2"/>
  <c r="P401" i="2"/>
  <c r="V393" i="2"/>
  <c r="U393" i="2"/>
  <c r="S393" i="2"/>
  <c r="R393" i="2"/>
  <c r="Q393" i="2"/>
  <c r="P393" i="2"/>
  <c r="V385" i="2"/>
  <c r="U385" i="2"/>
  <c r="S385" i="2"/>
  <c r="R385" i="2"/>
  <c r="P385" i="2"/>
  <c r="V377" i="2"/>
  <c r="U377" i="2"/>
  <c r="S377" i="2"/>
  <c r="R377" i="2"/>
  <c r="Q377" i="2"/>
  <c r="P377" i="2"/>
  <c r="V369" i="2"/>
  <c r="U369" i="2"/>
  <c r="S369" i="2"/>
  <c r="R369" i="2"/>
  <c r="Q369" i="2"/>
  <c r="P369" i="2"/>
  <c r="V361" i="2"/>
  <c r="U361" i="2"/>
  <c r="S361" i="2"/>
  <c r="R361" i="2"/>
  <c r="Q361" i="2"/>
  <c r="P361" i="2"/>
  <c r="V353" i="2"/>
  <c r="U353" i="2"/>
  <c r="S353" i="2"/>
  <c r="R353" i="2"/>
  <c r="Q353" i="2"/>
  <c r="P353" i="2"/>
  <c r="V345" i="2"/>
  <c r="U345" i="2"/>
  <c r="S345" i="2"/>
  <c r="R345" i="2"/>
  <c r="Q345" i="2"/>
  <c r="P345" i="2"/>
  <c r="U337" i="2"/>
  <c r="R337" i="2"/>
  <c r="S337" i="2"/>
  <c r="V337" i="2"/>
  <c r="Q337" i="2"/>
  <c r="P337" i="2"/>
  <c r="U329" i="2"/>
  <c r="V329" i="2"/>
  <c r="S329" i="2"/>
  <c r="R329" i="2"/>
  <c r="Q329" i="2"/>
  <c r="P329" i="2"/>
  <c r="V321" i="2"/>
  <c r="U321" i="2"/>
  <c r="S321" i="2"/>
  <c r="R321" i="2"/>
  <c r="P321" i="2"/>
  <c r="V313" i="2"/>
  <c r="S313" i="2"/>
  <c r="U313" i="2"/>
  <c r="R313" i="2"/>
  <c r="Q313" i="2"/>
  <c r="P313" i="2"/>
  <c r="V305" i="2"/>
  <c r="U305" i="2"/>
  <c r="S305" i="2"/>
  <c r="R305" i="2"/>
  <c r="Q305" i="2"/>
  <c r="P305" i="2"/>
  <c r="V297" i="2"/>
  <c r="U297" i="2"/>
  <c r="S297" i="2"/>
  <c r="R297" i="2"/>
  <c r="Q297" i="2"/>
  <c r="P297" i="2"/>
  <c r="V289" i="2"/>
  <c r="U289" i="2"/>
  <c r="R289" i="2"/>
  <c r="Q289" i="2"/>
  <c r="S289" i="2"/>
  <c r="P289" i="2"/>
  <c r="V281" i="2"/>
  <c r="U281" i="2"/>
  <c r="S281" i="2"/>
  <c r="R281" i="2"/>
  <c r="Q281" i="2"/>
  <c r="P281" i="2"/>
  <c r="V273" i="2"/>
  <c r="U273" i="2"/>
  <c r="R273" i="2"/>
  <c r="S273" i="2"/>
  <c r="Q273" i="2"/>
  <c r="P273" i="2"/>
  <c r="V265" i="2"/>
  <c r="U265" i="2"/>
  <c r="S265" i="2"/>
  <c r="R265" i="2"/>
  <c r="P265" i="2"/>
  <c r="Q265" i="2"/>
  <c r="V257" i="2"/>
  <c r="U257" i="2"/>
  <c r="S257" i="2"/>
  <c r="R257" i="2"/>
  <c r="P257" i="2"/>
  <c r="V249" i="2"/>
  <c r="U249" i="2"/>
  <c r="S249" i="2"/>
  <c r="R249" i="2"/>
  <c r="P249" i="2"/>
  <c r="Q249" i="2"/>
  <c r="V241" i="2"/>
  <c r="S241" i="2"/>
  <c r="U241" i="2"/>
  <c r="R241" i="2"/>
  <c r="P241" i="2"/>
  <c r="Q241" i="2"/>
  <c r="V233" i="2"/>
  <c r="U233" i="2"/>
  <c r="S233" i="2"/>
  <c r="R233" i="2"/>
  <c r="P233" i="2"/>
  <c r="Q233" i="2"/>
  <c r="V225" i="2"/>
  <c r="U225" i="2"/>
  <c r="S225" i="2"/>
  <c r="R225" i="2"/>
  <c r="P225" i="2"/>
  <c r="Q225" i="2"/>
  <c r="V217" i="2"/>
  <c r="U217" i="2"/>
  <c r="S217" i="2"/>
  <c r="R217" i="2"/>
  <c r="P217" i="2"/>
  <c r="Q217" i="2"/>
  <c r="V209" i="2"/>
  <c r="U209" i="2"/>
  <c r="R209" i="2"/>
  <c r="S209" i="2"/>
  <c r="P209" i="2"/>
  <c r="Q209" i="2"/>
  <c r="V201" i="2"/>
  <c r="U201" i="2"/>
  <c r="S201" i="2"/>
  <c r="R201" i="2"/>
  <c r="P201" i="2"/>
  <c r="Q201" i="2"/>
  <c r="V193" i="2"/>
  <c r="U193" i="2"/>
  <c r="S193" i="2"/>
  <c r="R193" i="2"/>
  <c r="P193" i="2"/>
  <c r="V185" i="2"/>
  <c r="U185" i="2"/>
  <c r="S185" i="2"/>
  <c r="R185" i="2"/>
  <c r="P185" i="2"/>
  <c r="Q185" i="2"/>
  <c r="V177" i="2"/>
  <c r="S177" i="2"/>
  <c r="R177" i="2"/>
  <c r="U177" i="2"/>
  <c r="P177" i="2"/>
  <c r="Q177" i="2"/>
  <c r="V169" i="2"/>
  <c r="U169" i="2"/>
  <c r="S169" i="2"/>
  <c r="R169" i="2"/>
  <c r="P169" i="2"/>
  <c r="Q169" i="2"/>
  <c r="V161" i="2"/>
  <c r="U161" i="2"/>
  <c r="S161" i="2"/>
  <c r="R161" i="2"/>
  <c r="P161" i="2"/>
  <c r="Q161" i="2"/>
  <c r="V153" i="2"/>
  <c r="U153" i="2"/>
  <c r="S153" i="2"/>
  <c r="R153" i="2"/>
  <c r="P153" i="2"/>
  <c r="Q153" i="2"/>
  <c r="V145" i="2"/>
  <c r="R145" i="2"/>
  <c r="S145" i="2"/>
  <c r="U145" i="2"/>
  <c r="P145" i="2"/>
  <c r="Q145" i="2"/>
  <c r="S137" i="2"/>
  <c r="R137" i="2"/>
  <c r="P137" i="2"/>
  <c r="R129" i="2"/>
  <c r="S129" i="2"/>
  <c r="P129" i="2"/>
  <c r="R121" i="2"/>
  <c r="P121" i="2"/>
  <c r="R113" i="2"/>
  <c r="P113" i="2"/>
  <c r="R105" i="2"/>
  <c r="P105" i="2"/>
  <c r="R97" i="2"/>
  <c r="P97" i="2"/>
  <c r="R89" i="2"/>
  <c r="P89" i="2"/>
  <c r="R81" i="2"/>
  <c r="P81" i="2"/>
  <c r="R73" i="2"/>
  <c r="P73" i="2"/>
  <c r="R65" i="2"/>
  <c r="P65" i="2"/>
  <c r="R57" i="2"/>
  <c r="P57" i="2"/>
  <c r="R49" i="2"/>
  <c r="P49" i="2"/>
  <c r="R41" i="2"/>
  <c r="P41" i="2"/>
  <c r="R33" i="2"/>
  <c r="P33" i="2"/>
  <c r="R25" i="2"/>
  <c r="P25" i="2"/>
  <c r="R17" i="2"/>
  <c r="P17" i="2"/>
  <c r="R9" i="2"/>
  <c r="P9" i="2"/>
  <c r="V496" i="2"/>
  <c r="U496" i="2"/>
  <c r="R496" i="2"/>
  <c r="Q496" i="2"/>
  <c r="S496" i="2"/>
  <c r="P496" i="2"/>
  <c r="V448" i="2"/>
  <c r="S448" i="2"/>
  <c r="U448" i="2"/>
  <c r="R448" i="2"/>
  <c r="Q448" i="2"/>
  <c r="P448" i="2"/>
  <c r="V368" i="2"/>
  <c r="S368" i="2"/>
  <c r="U368" i="2"/>
  <c r="R368" i="2"/>
  <c r="Q368" i="2"/>
  <c r="P368" i="2"/>
  <c r="U320" i="2"/>
  <c r="V320" i="2"/>
  <c r="S320" i="2"/>
  <c r="R320" i="2"/>
  <c r="Q320" i="2"/>
  <c r="P320" i="2"/>
  <c r="U264" i="2"/>
  <c r="V264" i="2"/>
  <c r="S264" i="2"/>
  <c r="R264" i="2"/>
  <c r="Q264" i="2"/>
  <c r="P264" i="2"/>
  <c r="U200" i="2"/>
  <c r="S200" i="2"/>
  <c r="V200" i="2"/>
  <c r="R200" i="2"/>
  <c r="Q200" i="2"/>
  <c r="P200" i="2"/>
  <c r="R136" i="2"/>
  <c r="P136" i="2"/>
  <c r="R80" i="2"/>
  <c r="P80" i="2"/>
  <c r="R24" i="2"/>
  <c r="U495" i="2"/>
  <c r="V495" i="2"/>
  <c r="R495" i="2"/>
  <c r="Q495" i="2"/>
  <c r="S495" i="2"/>
  <c r="U487" i="2"/>
  <c r="R487" i="2"/>
  <c r="V487" i="2"/>
  <c r="S487" i="2"/>
  <c r="Q487" i="2"/>
  <c r="U479" i="2"/>
  <c r="V479" i="2"/>
  <c r="S479" i="2"/>
  <c r="R479" i="2"/>
  <c r="Q479" i="2"/>
  <c r="U471" i="2"/>
  <c r="V471" i="2"/>
  <c r="S471" i="2"/>
  <c r="R471" i="2"/>
  <c r="Q471" i="2"/>
  <c r="U463" i="2"/>
  <c r="V463" i="2"/>
  <c r="R463" i="2"/>
  <c r="S463" i="2"/>
  <c r="Q463" i="2"/>
  <c r="U455" i="2"/>
  <c r="V455" i="2"/>
  <c r="R455" i="2"/>
  <c r="S455" i="2"/>
  <c r="Q455" i="2"/>
  <c r="U447" i="2"/>
  <c r="V447" i="2"/>
  <c r="S447" i="2"/>
  <c r="R447" i="2"/>
  <c r="Q447" i="2"/>
  <c r="U439" i="2"/>
  <c r="V439" i="2"/>
  <c r="S439" i="2"/>
  <c r="R439" i="2"/>
  <c r="Q439" i="2"/>
  <c r="U431" i="2"/>
  <c r="V431" i="2"/>
  <c r="R431" i="2"/>
  <c r="S431" i="2"/>
  <c r="Q431" i="2"/>
  <c r="U423" i="2"/>
  <c r="V423" i="2"/>
  <c r="R423" i="2"/>
  <c r="S423" i="2"/>
  <c r="Q423" i="2"/>
  <c r="U415" i="2"/>
  <c r="V415" i="2"/>
  <c r="S415" i="2"/>
  <c r="R415" i="2"/>
  <c r="Q415" i="2"/>
  <c r="U407" i="2"/>
  <c r="V407" i="2"/>
  <c r="S407" i="2"/>
  <c r="R407" i="2"/>
  <c r="Q407" i="2"/>
  <c r="U399" i="2"/>
  <c r="V399" i="2"/>
  <c r="R399" i="2"/>
  <c r="S399" i="2"/>
  <c r="Q399" i="2"/>
  <c r="U391" i="2"/>
  <c r="V391" i="2"/>
  <c r="S391" i="2"/>
  <c r="R391" i="2"/>
  <c r="Q391" i="2"/>
  <c r="U383" i="2"/>
  <c r="V383" i="2"/>
  <c r="S383" i="2"/>
  <c r="R383" i="2"/>
  <c r="Q383" i="2"/>
  <c r="U375" i="2"/>
  <c r="V375" i="2"/>
  <c r="S375" i="2"/>
  <c r="R375" i="2"/>
  <c r="Q375" i="2"/>
  <c r="U367" i="2"/>
  <c r="V367" i="2"/>
  <c r="S367" i="2"/>
  <c r="R367" i="2"/>
  <c r="Q367" i="2"/>
  <c r="U359" i="2"/>
  <c r="V359" i="2"/>
  <c r="S359" i="2"/>
  <c r="R359" i="2"/>
  <c r="Q359" i="2"/>
  <c r="U351" i="2"/>
  <c r="V351" i="2"/>
  <c r="R351" i="2"/>
  <c r="S351" i="2"/>
  <c r="Q351" i="2"/>
  <c r="U343" i="2"/>
  <c r="V343" i="2"/>
  <c r="R343" i="2"/>
  <c r="S343" i="2"/>
  <c r="Q343" i="2"/>
  <c r="V335" i="2"/>
  <c r="R335" i="2"/>
  <c r="U335" i="2"/>
  <c r="S335" i="2"/>
  <c r="Q335" i="2"/>
  <c r="V327" i="2"/>
  <c r="U327" i="2"/>
  <c r="S327" i="2"/>
  <c r="R327" i="2"/>
  <c r="Q327" i="2"/>
  <c r="U319" i="2"/>
  <c r="S319" i="2"/>
  <c r="R319" i="2"/>
  <c r="V319" i="2"/>
  <c r="Q319" i="2"/>
  <c r="U311" i="2"/>
  <c r="V311" i="2"/>
  <c r="S311" i="2"/>
  <c r="R311" i="2"/>
  <c r="Q311" i="2"/>
  <c r="U303" i="2"/>
  <c r="V303" i="2"/>
  <c r="S303" i="2"/>
  <c r="R303" i="2"/>
  <c r="Q303" i="2"/>
  <c r="V295" i="2"/>
  <c r="U295" i="2"/>
  <c r="S295" i="2"/>
  <c r="R295" i="2"/>
  <c r="Q295" i="2"/>
  <c r="U287" i="2"/>
  <c r="V287" i="2"/>
  <c r="S287" i="2"/>
  <c r="R287" i="2"/>
  <c r="Q287" i="2"/>
  <c r="U279" i="2"/>
  <c r="V279" i="2"/>
  <c r="S279" i="2"/>
  <c r="R279" i="2"/>
  <c r="Q279" i="2"/>
  <c r="U271" i="2"/>
  <c r="V271" i="2"/>
  <c r="S271" i="2"/>
  <c r="R271" i="2"/>
  <c r="Q271" i="2"/>
  <c r="U263" i="2"/>
  <c r="V263" i="2"/>
  <c r="S263" i="2"/>
  <c r="R263" i="2"/>
  <c r="Q263" i="2"/>
  <c r="P263" i="2"/>
  <c r="U255" i="2"/>
  <c r="V255" i="2"/>
  <c r="S255" i="2"/>
  <c r="R255" i="2"/>
  <c r="Q255" i="2"/>
  <c r="P255" i="2"/>
  <c r="U247" i="2"/>
  <c r="V247" i="2"/>
  <c r="S247" i="2"/>
  <c r="R247" i="2"/>
  <c r="Q247" i="2"/>
  <c r="P247" i="2"/>
  <c r="U239" i="2"/>
  <c r="V239" i="2"/>
  <c r="S239" i="2"/>
  <c r="R239" i="2"/>
  <c r="Q239" i="2"/>
  <c r="P239" i="2"/>
  <c r="U231" i="2"/>
  <c r="V231" i="2"/>
  <c r="S231" i="2"/>
  <c r="R231" i="2"/>
  <c r="Q231" i="2"/>
  <c r="P231" i="2"/>
  <c r="U223" i="2"/>
  <c r="V223" i="2"/>
  <c r="S223" i="2"/>
  <c r="R223" i="2"/>
  <c r="Q223" i="2"/>
  <c r="P223" i="2"/>
  <c r="U215" i="2"/>
  <c r="V215" i="2"/>
  <c r="S215" i="2"/>
  <c r="R215" i="2"/>
  <c r="Q215" i="2"/>
  <c r="P215" i="2"/>
  <c r="U207" i="2"/>
  <c r="V207" i="2"/>
  <c r="S207" i="2"/>
  <c r="R207" i="2"/>
  <c r="P207" i="2"/>
  <c r="Q207" i="2"/>
  <c r="U199" i="2"/>
  <c r="V199" i="2"/>
  <c r="S199" i="2"/>
  <c r="R199" i="2"/>
  <c r="P199" i="2"/>
  <c r="Q199" i="2"/>
  <c r="U191" i="2"/>
  <c r="V191" i="2"/>
  <c r="S191" i="2"/>
  <c r="R191" i="2"/>
  <c r="P191" i="2"/>
  <c r="Q191" i="2"/>
  <c r="U183" i="2"/>
  <c r="V183" i="2"/>
  <c r="S183" i="2"/>
  <c r="R183" i="2"/>
  <c r="P183" i="2"/>
  <c r="Q183" i="2"/>
  <c r="U175" i="2"/>
  <c r="V175" i="2"/>
  <c r="R175" i="2"/>
  <c r="S175" i="2"/>
  <c r="P175" i="2"/>
  <c r="Q175" i="2"/>
  <c r="U167" i="2"/>
  <c r="V167" i="2"/>
  <c r="R167" i="2"/>
  <c r="S167" i="2"/>
  <c r="P167" i="2"/>
  <c r="Q167" i="2"/>
  <c r="U159" i="2"/>
  <c r="V159" i="2"/>
  <c r="R159" i="2"/>
  <c r="S159" i="2"/>
  <c r="P159" i="2"/>
  <c r="Q159" i="2"/>
  <c r="U151" i="2"/>
  <c r="V151" i="2"/>
  <c r="S151" i="2"/>
  <c r="R151" i="2"/>
  <c r="P151" i="2"/>
  <c r="Q151" i="2"/>
  <c r="U143" i="2"/>
  <c r="V143" i="2"/>
  <c r="R143" i="2"/>
  <c r="S143" i="2"/>
  <c r="P143" i="2"/>
  <c r="Q143" i="2"/>
  <c r="R135" i="2"/>
  <c r="P135" i="2"/>
  <c r="R127" i="2"/>
  <c r="P127" i="2"/>
  <c r="Q127" i="2"/>
  <c r="R119" i="2"/>
  <c r="P119" i="2"/>
  <c r="Q119" i="2"/>
  <c r="R111" i="2"/>
  <c r="P111" i="2"/>
  <c r="R103" i="2"/>
  <c r="P103" i="2"/>
  <c r="R95" i="2"/>
  <c r="P95" i="2"/>
  <c r="R87" i="2"/>
  <c r="P87" i="2"/>
  <c r="R79" i="2"/>
  <c r="P79" i="2"/>
  <c r="R71" i="2"/>
  <c r="P71" i="2"/>
  <c r="R63" i="2"/>
  <c r="P63" i="2"/>
  <c r="R55" i="2"/>
  <c r="P55" i="2"/>
  <c r="R47" i="2"/>
  <c r="P47" i="2"/>
  <c r="R39" i="2"/>
  <c r="P39" i="2"/>
  <c r="R31" i="2"/>
  <c r="P31" i="2"/>
  <c r="R23" i="2"/>
  <c r="P23" i="2"/>
  <c r="R15" i="2"/>
  <c r="P15" i="2"/>
  <c r="R7" i="2"/>
  <c r="P7" i="2"/>
  <c r="P463" i="2"/>
  <c r="P399" i="2"/>
  <c r="P335" i="2"/>
  <c r="P271" i="2"/>
  <c r="P88" i="2"/>
  <c r="Q385" i="2"/>
  <c r="V480" i="2"/>
  <c r="U480" i="2"/>
  <c r="S480" i="2"/>
  <c r="R480" i="2"/>
  <c r="Q480" i="2"/>
  <c r="P480" i="2"/>
  <c r="V384" i="2"/>
  <c r="S384" i="2"/>
  <c r="U384" i="2"/>
  <c r="R384" i="2"/>
  <c r="Q384" i="2"/>
  <c r="P384" i="2"/>
  <c r="V312" i="2"/>
  <c r="U312" i="2"/>
  <c r="S312" i="2"/>
  <c r="R312" i="2"/>
  <c r="Q312" i="2"/>
  <c r="P312" i="2"/>
  <c r="U232" i="2"/>
  <c r="S232" i="2"/>
  <c r="V232" i="2"/>
  <c r="R232" i="2"/>
  <c r="Q232" i="2"/>
  <c r="P232" i="2"/>
  <c r="U176" i="2"/>
  <c r="S176" i="2"/>
  <c r="V176" i="2"/>
  <c r="Q176" i="2"/>
  <c r="R176" i="2"/>
  <c r="P176" i="2"/>
  <c r="V120" i="2"/>
  <c r="R120" i="2"/>
  <c r="R64" i="2"/>
  <c r="P64" i="2"/>
  <c r="U478" i="2"/>
  <c r="S478" i="2"/>
  <c r="V478" i="2"/>
  <c r="R478" i="2"/>
  <c r="Q478" i="2"/>
  <c r="P478" i="2"/>
  <c r="U438" i="2"/>
  <c r="V438" i="2"/>
  <c r="S438" i="2"/>
  <c r="R438" i="2"/>
  <c r="Q438" i="2"/>
  <c r="P438" i="2"/>
  <c r="U422" i="2"/>
  <c r="V422" i="2"/>
  <c r="R422" i="2"/>
  <c r="S422" i="2"/>
  <c r="Q422" i="2"/>
  <c r="P422" i="2"/>
  <c r="U414" i="2"/>
  <c r="V414" i="2"/>
  <c r="S414" i="2"/>
  <c r="R414" i="2"/>
  <c r="Q414" i="2"/>
  <c r="P414" i="2"/>
  <c r="U406" i="2"/>
  <c r="V406" i="2"/>
  <c r="S406" i="2"/>
  <c r="R406" i="2"/>
  <c r="Q406" i="2"/>
  <c r="P406" i="2"/>
  <c r="U398" i="2"/>
  <c r="V398" i="2"/>
  <c r="S398" i="2"/>
  <c r="R398" i="2"/>
  <c r="Q398" i="2"/>
  <c r="P398" i="2"/>
  <c r="U390" i="2"/>
  <c r="V390" i="2"/>
  <c r="S390" i="2"/>
  <c r="R390" i="2"/>
  <c r="Q390" i="2"/>
  <c r="P390" i="2"/>
  <c r="U382" i="2"/>
  <c r="V382" i="2"/>
  <c r="S382" i="2"/>
  <c r="R382" i="2"/>
  <c r="Q382" i="2"/>
  <c r="P382" i="2"/>
  <c r="U374" i="2"/>
  <c r="V374" i="2"/>
  <c r="S374" i="2"/>
  <c r="R374" i="2"/>
  <c r="Q374" i="2"/>
  <c r="P374" i="2"/>
  <c r="U366" i="2"/>
  <c r="V366" i="2"/>
  <c r="S366" i="2"/>
  <c r="R366" i="2"/>
  <c r="Q366" i="2"/>
  <c r="P366" i="2"/>
  <c r="U358" i="2"/>
  <c r="V358" i="2"/>
  <c r="S358" i="2"/>
  <c r="R358" i="2"/>
  <c r="Q358" i="2"/>
  <c r="P358" i="2"/>
  <c r="U350" i="2"/>
  <c r="V350" i="2"/>
  <c r="S350" i="2"/>
  <c r="R350" i="2"/>
  <c r="Q350" i="2"/>
  <c r="P350" i="2"/>
  <c r="U342" i="2"/>
  <c r="V342" i="2"/>
  <c r="S342" i="2"/>
  <c r="R342" i="2"/>
  <c r="Q342" i="2"/>
  <c r="P342" i="2"/>
  <c r="U334" i="2"/>
  <c r="V334" i="2"/>
  <c r="S334" i="2"/>
  <c r="Q334" i="2"/>
  <c r="R334" i="2"/>
  <c r="P334" i="2"/>
  <c r="U326" i="2"/>
  <c r="V326" i="2"/>
  <c r="S326" i="2"/>
  <c r="R326" i="2"/>
  <c r="Q326" i="2"/>
  <c r="P326" i="2"/>
  <c r="U318" i="2"/>
  <c r="V318" i="2"/>
  <c r="S318" i="2"/>
  <c r="R318" i="2"/>
  <c r="Q318" i="2"/>
  <c r="P318" i="2"/>
  <c r="U310" i="2"/>
  <c r="S310" i="2"/>
  <c r="R310" i="2"/>
  <c r="Q310" i="2"/>
  <c r="V310" i="2"/>
  <c r="P310" i="2"/>
  <c r="U302" i="2"/>
  <c r="V302" i="2"/>
  <c r="S302" i="2"/>
  <c r="Q302" i="2"/>
  <c r="R302" i="2"/>
  <c r="P302" i="2"/>
  <c r="U294" i="2"/>
  <c r="V294" i="2"/>
  <c r="S294" i="2"/>
  <c r="R294" i="2"/>
  <c r="Q294" i="2"/>
  <c r="P294" i="2"/>
  <c r="U286" i="2"/>
  <c r="V286" i="2"/>
  <c r="R286" i="2"/>
  <c r="Q286" i="2"/>
  <c r="S286" i="2"/>
  <c r="P286" i="2"/>
  <c r="U278" i="2"/>
  <c r="V278" i="2"/>
  <c r="S278" i="2"/>
  <c r="R278" i="2"/>
  <c r="Q278" i="2"/>
  <c r="P278" i="2"/>
  <c r="U270" i="2"/>
  <c r="V270" i="2"/>
  <c r="S270" i="2"/>
  <c r="Q270" i="2"/>
  <c r="R270" i="2"/>
  <c r="P270" i="2"/>
  <c r="U262" i="2"/>
  <c r="V262" i="2"/>
  <c r="R262" i="2"/>
  <c r="S262" i="2"/>
  <c r="Q262" i="2"/>
  <c r="U254" i="2"/>
  <c r="V254" i="2"/>
  <c r="S254" i="2"/>
  <c r="R254" i="2"/>
  <c r="Q254" i="2"/>
  <c r="P254" i="2"/>
  <c r="U246" i="2"/>
  <c r="V246" i="2"/>
  <c r="S246" i="2"/>
  <c r="R246" i="2"/>
  <c r="Q246" i="2"/>
  <c r="U238" i="2"/>
  <c r="V238" i="2"/>
  <c r="S238" i="2"/>
  <c r="Q238" i="2"/>
  <c r="R238" i="2"/>
  <c r="P238" i="2"/>
  <c r="U230" i="2"/>
  <c r="V230" i="2"/>
  <c r="S230" i="2"/>
  <c r="R230" i="2"/>
  <c r="Q230" i="2"/>
  <c r="U222" i="2"/>
  <c r="V222" i="2"/>
  <c r="R222" i="2"/>
  <c r="Q222" i="2"/>
  <c r="P222" i="2"/>
  <c r="U214" i="2"/>
  <c r="V214" i="2"/>
  <c r="S214" i="2"/>
  <c r="R214" i="2"/>
  <c r="Q214" i="2"/>
  <c r="U206" i="2"/>
  <c r="V206" i="2"/>
  <c r="S206" i="2"/>
  <c r="P206" i="2"/>
  <c r="Q206" i="2"/>
  <c r="R206" i="2"/>
  <c r="U198" i="2"/>
  <c r="V198" i="2"/>
  <c r="R198" i="2"/>
  <c r="S198" i="2"/>
  <c r="P198" i="2"/>
  <c r="Q198" i="2"/>
  <c r="U190" i="2"/>
  <c r="V190" i="2"/>
  <c r="S190" i="2"/>
  <c r="R190" i="2"/>
  <c r="P190" i="2"/>
  <c r="Q190" i="2"/>
  <c r="U182" i="2"/>
  <c r="V182" i="2"/>
  <c r="S182" i="2"/>
  <c r="P182" i="2"/>
  <c r="R182" i="2"/>
  <c r="Q182" i="2"/>
  <c r="U174" i="2"/>
  <c r="V174" i="2"/>
  <c r="S174" i="2"/>
  <c r="P174" i="2"/>
  <c r="Q174" i="2"/>
  <c r="R174" i="2"/>
  <c r="U166" i="2"/>
  <c r="V166" i="2"/>
  <c r="R166" i="2"/>
  <c r="S166" i="2"/>
  <c r="P166" i="2"/>
  <c r="Q166" i="2"/>
  <c r="U158" i="2"/>
  <c r="V158" i="2"/>
  <c r="S158" i="2"/>
  <c r="R158" i="2"/>
  <c r="P158" i="2"/>
  <c r="Q158" i="2"/>
  <c r="U150" i="2"/>
  <c r="V150" i="2"/>
  <c r="S150" i="2"/>
  <c r="P150" i="2"/>
  <c r="R150" i="2"/>
  <c r="Q150" i="2"/>
  <c r="U142" i="2"/>
  <c r="V142" i="2"/>
  <c r="S142" i="2"/>
  <c r="P142" i="2"/>
  <c r="Q142" i="2"/>
  <c r="R142" i="2"/>
  <c r="R134" i="2"/>
  <c r="P134" i="2"/>
  <c r="P126" i="2"/>
  <c r="Q126" i="2"/>
  <c r="R126" i="2"/>
  <c r="R118" i="2"/>
  <c r="P118" i="2"/>
  <c r="Q118" i="2"/>
  <c r="P110" i="2"/>
  <c r="R110" i="2"/>
  <c r="R102" i="2"/>
  <c r="P102" i="2"/>
  <c r="P94" i="2"/>
  <c r="R94" i="2"/>
  <c r="R86" i="2"/>
  <c r="P86" i="2"/>
  <c r="P78" i="2"/>
  <c r="R78" i="2"/>
  <c r="R70" i="2"/>
  <c r="P70" i="2"/>
  <c r="P62" i="2"/>
  <c r="R62" i="2"/>
  <c r="R54" i="2"/>
  <c r="P54" i="2"/>
  <c r="P46" i="2"/>
  <c r="R46" i="2"/>
  <c r="R38" i="2"/>
  <c r="P38" i="2"/>
  <c r="P30" i="2"/>
  <c r="R30" i="2"/>
  <c r="R22" i="2"/>
  <c r="P22" i="2"/>
  <c r="P14" i="2"/>
  <c r="R14" i="2"/>
  <c r="R6" i="2"/>
  <c r="P6" i="2"/>
  <c r="P455" i="2"/>
  <c r="P391" i="2"/>
  <c r="P327" i="2"/>
  <c r="P262" i="2"/>
  <c r="Q321" i="2"/>
  <c r="V456" i="2"/>
  <c r="S456" i="2"/>
  <c r="U456" i="2"/>
  <c r="R456" i="2"/>
  <c r="Q456" i="2"/>
  <c r="P456" i="2"/>
  <c r="V416" i="2"/>
  <c r="S416" i="2"/>
  <c r="R416" i="2"/>
  <c r="U416" i="2"/>
  <c r="Q416" i="2"/>
  <c r="P416" i="2"/>
  <c r="V360" i="2"/>
  <c r="S360" i="2"/>
  <c r="U360" i="2"/>
  <c r="R360" i="2"/>
  <c r="Q360" i="2"/>
  <c r="P360" i="2"/>
  <c r="U304" i="2"/>
  <c r="V304" i="2"/>
  <c r="S304" i="2"/>
  <c r="Q304" i="2"/>
  <c r="R304" i="2"/>
  <c r="P304" i="2"/>
  <c r="U256" i="2"/>
  <c r="V256" i="2"/>
  <c r="S256" i="2"/>
  <c r="R256" i="2"/>
  <c r="Q256" i="2"/>
  <c r="P256" i="2"/>
  <c r="U216" i="2"/>
  <c r="V216" i="2"/>
  <c r="S216" i="2"/>
  <c r="R216" i="2"/>
  <c r="Q216" i="2"/>
  <c r="P216" i="2"/>
  <c r="U168" i="2"/>
  <c r="S168" i="2"/>
  <c r="V168" i="2"/>
  <c r="R168" i="2"/>
  <c r="Q168" i="2"/>
  <c r="P168" i="2"/>
  <c r="R112" i="2"/>
  <c r="P112" i="2"/>
  <c r="R56" i="2"/>
  <c r="R16" i="2"/>
  <c r="P16" i="2"/>
  <c r="R1" i="2"/>
  <c r="P1" i="2"/>
  <c r="U462" i="2"/>
  <c r="V462" i="2"/>
  <c r="S462" i="2"/>
  <c r="R462" i="2"/>
  <c r="Q462" i="2"/>
  <c r="P462" i="2"/>
  <c r="V493" i="2"/>
  <c r="U493" i="2"/>
  <c r="S493" i="2"/>
  <c r="R493" i="2"/>
  <c r="Q493" i="2"/>
  <c r="P493" i="2"/>
  <c r="V453" i="2"/>
  <c r="U453" i="2"/>
  <c r="R453" i="2"/>
  <c r="S453" i="2"/>
  <c r="Q453" i="2"/>
  <c r="P453" i="2"/>
  <c r="V421" i="2"/>
  <c r="U421" i="2"/>
  <c r="R421" i="2"/>
  <c r="S421" i="2"/>
  <c r="Q421" i="2"/>
  <c r="P421" i="2"/>
  <c r="V381" i="2"/>
  <c r="U381" i="2"/>
  <c r="R381" i="2"/>
  <c r="Q381" i="2"/>
  <c r="S381" i="2"/>
  <c r="P381" i="2"/>
  <c r="V357" i="2"/>
  <c r="U357" i="2"/>
  <c r="R357" i="2"/>
  <c r="Q357" i="2"/>
  <c r="S357" i="2"/>
  <c r="P357" i="2"/>
  <c r="U325" i="2"/>
  <c r="V325" i="2"/>
  <c r="Q325" i="2"/>
  <c r="S325" i="2"/>
  <c r="R325" i="2"/>
  <c r="P325" i="2"/>
  <c r="U309" i="2"/>
  <c r="V309" i="2"/>
  <c r="S309" i="2"/>
  <c r="R309" i="2"/>
  <c r="Q309" i="2"/>
  <c r="P309" i="2"/>
  <c r="V285" i="2"/>
  <c r="U285" i="2"/>
  <c r="R285" i="2"/>
  <c r="Q285" i="2"/>
  <c r="S285" i="2"/>
  <c r="P285" i="2"/>
  <c r="V253" i="2"/>
  <c r="U253" i="2"/>
  <c r="S253" i="2"/>
  <c r="R253" i="2"/>
  <c r="P253" i="2"/>
  <c r="Q253" i="2"/>
  <c r="V237" i="2"/>
  <c r="U237" i="2"/>
  <c r="P237" i="2"/>
  <c r="S237" i="2"/>
  <c r="Q237" i="2"/>
  <c r="R237" i="2"/>
  <c r="V221" i="2"/>
  <c r="U221" i="2"/>
  <c r="R221" i="2"/>
  <c r="P221" i="2"/>
  <c r="Q221" i="2"/>
  <c r="S221" i="2"/>
  <c r="V205" i="2"/>
  <c r="U205" i="2"/>
  <c r="S205" i="2"/>
  <c r="P205" i="2"/>
  <c r="Q205" i="2"/>
  <c r="R205" i="2"/>
  <c r="V189" i="2"/>
  <c r="U189" i="2"/>
  <c r="S189" i="2"/>
  <c r="R189" i="2"/>
  <c r="P189" i="2"/>
  <c r="Q189" i="2"/>
  <c r="V173" i="2"/>
  <c r="U173" i="2"/>
  <c r="S173" i="2"/>
  <c r="P173" i="2"/>
  <c r="Q173" i="2"/>
  <c r="R173" i="2"/>
  <c r="V157" i="2"/>
  <c r="U157" i="2"/>
  <c r="S157" i="2"/>
  <c r="R157" i="2"/>
  <c r="P157" i="2"/>
  <c r="Q157" i="2"/>
  <c r="S141" i="2"/>
  <c r="P141" i="2"/>
  <c r="R141" i="2"/>
  <c r="S125" i="2"/>
  <c r="P125" i="2"/>
  <c r="R125" i="2"/>
  <c r="S117" i="2"/>
  <c r="P117" i="2"/>
  <c r="P101" i="2"/>
  <c r="R101" i="2"/>
  <c r="P85" i="2"/>
  <c r="R85" i="2"/>
  <c r="P69" i="2"/>
  <c r="R69" i="2"/>
  <c r="P53" i="2"/>
  <c r="R53" i="2"/>
  <c r="P45" i="2"/>
  <c r="R45" i="2"/>
  <c r="P37" i="2"/>
  <c r="R37" i="2"/>
  <c r="R21" i="2"/>
  <c r="P21" i="2"/>
  <c r="R5" i="2"/>
  <c r="P5" i="2"/>
  <c r="P447" i="2"/>
  <c r="P383" i="2"/>
  <c r="P319" i="2"/>
  <c r="P246" i="2"/>
  <c r="P24" i="2"/>
  <c r="Q257" i="2"/>
  <c r="V464" i="2"/>
  <c r="S464" i="2"/>
  <c r="U464" i="2"/>
  <c r="R464" i="2"/>
  <c r="Q464" i="2"/>
  <c r="P464" i="2"/>
  <c r="V408" i="2"/>
  <c r="S408" i="2"/>
  <c r="U408" i="2"/>
  <c r="R408" i="2"/>
  <c r="Q408" i="2"/>
  <c r="P408" i="2"/>
  <c r="V352" i="2"/>
  <c r="S352" i="2"/>
  <c r="U352" i="2"/>
  <c r="R352" i="2"/>
  <c r="Q352" i="2"/>
  <c r="P352" i="2"/>
  <c r="U296" i="2"/>
  <c r="S296" i="2"/>
  <c r="V296" i="2"/>
  <c r="R296" i="2"/>
  <c r="Q296" i="2"/>
  <c r="P296" i="2"/>
  <c r="U248" i="2"/>
  <c r="V248" i="2"/>
  <c r="S248" i="2"/>
  <c r="R248" i="2"/>
  <c r="Q248" i="2"/>
  <c r="P248" i="2"/>
  <c r="U192" i="2"/>
  <c r="V192" i="2"/>
  <c r="S192" i="2"/>
  <c r="R192" i="2"/>
  <c r="Q192" i="2"/>
  <c r="P192" i="2"/>
  <c r="U152" i="2"/>
  <c r="S152" i="2"/>
  <c r="V152" i="2"/>
  <c r="R152" i="2"/>
  <c r="Q152" i="2"/>
  <c r="R96" i="2"/>
  <c r="P96" i="2"/>
  <c r="R48" i="2"/>
  <c r="P48" i="2"/>
  <c r="R8" i="2"/>
  <c r="P8" i="2"/>
  <c r="U486" i="2"/>
  <c r="V486" i="2"/>
  <c r="R486" i="2"/>
  <c r="S486" i="2"/>
  <c r="Q486" i="2"/>
  <c r="P486" i="2"/>
  <c r="U430" i="2"/>
  <c r="V430" i="2"/>
  <c r="S430" i="2"/>
  <c r="R430" i="2"/>
  <c r="Q430" i="2"/>
  <c r="P430" i="2"/>
  <c r="V477" i="2"/>
  <c r="U477" i="2"/>
  <c r="R477" i="2"/>
  <c r="S477" i="2"/>
  <c r="Q477" i="2"/>
  <c r="P477" i="2"/>
  <c r="V445" i="2"/>
  <c r="U445" i="2"/>
  <c r="R445" i="2"/>
  <c r="S445" i="2"/>
  <c r="Q445" i="2"/>
  <c r="P445" i="2"/>
  <c r="V405" i="2"/>
  <c r="U405" i="2"/>
  <c r="S405" i="2"/>
  <c r="R405" i="2"/>
  <c r="Q405" i="2"/>
  <c r="P405" i="2"/>
  <c r="V373" i="2"/>
  <c r="U373" i="2"/>
  <c r="S373" i="2"/>
  <c r="R373" i="2"/>
  <c r="Q373" i="2"/>
  <c r="P373" i="2"/>
  <c r="V349" i="2"/>
  <c r="U349" i="2"/>
  <c r="R349" i="2"/>
  <c r="Q349" i="2"/>
  <c r="S349" i="2"/>
  <c r="P349" i="2"/>
  <c r="U317" i="2"/>
  <c r="V317" i="2"/>
  <c r="S317" i="2"/>
  <c r="R317" i="2"/>
  <c r="Q317" i="2"/>
  <c r="P317" i="2"/>
  <c r="V301" i="2"/>
  <c r="U301" i="2"/>
  <c r="S301" i="2"/>
  <c r="Q301" i="2"/>
  <c r="R301" i="2"/>
  <c r="P301" i="2"/>
  <c r="V261" i="2"/>
  <c r="S261" i="2"/>
  <c r="P261" i="2"/>
  <c r="U261" i="2"/>
  <c r="Q261" i="2"/>
  <c r="R261" i="2"/>
  <c r="V245" i="2"/>
  <c r="U245" i="2"/>
  <c r="S245" i="2"/>
  <c r="P245" i="2"/>
  <c r="R245" i="2"/>
  <c r="Q245" i="2"/>
  <c r="V229" i="2"/>
  <c r="U229" i="2"/>
  <c r="S229" i="2"/>
  <c r="P229" i="2"/>
  <c r="Q229" i="2"/>
  <c r="R229" i="2"/>
  <c r="V213" i="2"/>
  <c r="U213" i="2"/>
  <c r="S213" i="2"/>
  <c r="P213" i="2"/>
  <c r="R213" i="2"/>
  <c r="Q213" i="2"/>
  <c r="V197" i="2"/>
  <c r="U197" i="2"/>
  <c r="S197" i="2"/>
  <c r="P197" i="2"/>
  <c r="Q197" i="2"/>
  <c r="R197" i="2"/>
  <c r="V181" i="2"/>
  <c r="U181" i="2"/>
  <c r="P181" i="2"/>
  <c r="R181" i="2"/>
  <c r="Q181" i="2"/>
  <c r="S181" i="2"/>
  <c r="V165" i="2"/>
  <c r="U165" i="2"/>
  <c r="S165" i="2"/>
  <c r="P165" i="2"/>
  <c r="Q165" i="2"/>
  <c r="R165" i="2"/>
  <c r="P149" i="2"/>
  <c r="R149" i="2"/>
  <c r="V133" i="2"/>
  <c r="U133" i="2"/>
  <c r="R133" i="2"/>
  <c r="P133" i="2"/>
  <c r="U109" i="2"/>
  <c r="V109" i="2"/>
  <c r="P109" i="2"/>
  <c r="R109" i="2"/>
  <c r="P93" i="2"/>
  <c r="R93" i="2"/>
  <c r="P77" i="2"/>
  <c r="R77" i="2"/>
  <c r="P61" i="2"/>
  <c r="R61" i="2"/>
  <c r="P29" i="2"/>
  <c r="R29" i="2"/>
  <c r="P13" i="2"/>
  <c r="R13" i="2"/>
  <c r="V500" i="2"/>
  <c r="S500" i="2"/>
  <c r="U500" i="2"/>
  <c r="Q500" i="2"/>
  <c r="P500" i="2"/>
  <c r="S492" i="2"/>
  <c r="U492" i="2"/>
  <c r="V492" i="2"/>
  <c r="Q492" i="2"/>
  <c r="P492" i="2"/>
  <c r="R492" i="2"/>
  <c r="V484" i="2"/>
  <c r="S484" i="2"/>
  <c r="U484" i="2"/>
  <c r="Q484" i="2"/>
  <c r="P484" i="2"/>
  <c r="R484" i="2"/>
  <c r="U476" i="2"/>
  <c r="S476" i="2"/>
  <c r="V476" i="2"/>
  <c r="Q476" i="2"/>
  <c r="R476" i="2"/>
  <c r="P476" i="2"/>
  <c r="V468" i="2"/>
  <c r="S468" i="2"/>
  <c r="U468" i="2"/>
  <c r="Q468" i="2"/>
  <c r="R468" i="2"/>
  <c r="P468" i="2"/>
  <c r="V460" i="2"/>
  <c r="U460" i="2"/>
  <c r="S460" i="2"/>
  <c r="Q460" i="2"/>
  <c r="R460" i="2"/>
  <c r="P460" i="2"/>
  <c r="V452" i="2"/>
  <c r="U452" i="2"/>
  <c r="S452" i="2"/>
  <c r="Q452" i="2"/>
  <c r="P452" i="2"/>
  <c r="R452" i="2"/>
  <c r="V444" i="2"/>
  <c r="U444" i="2"/>
  <c r="S444" i="2"/>
  <c r="Q444" i="2"/>
  <c r="P444" i="2"/>
  <c r="R444" i="2"/>
  <c r="V436" i="2"/>
  <c r="U436" i="2"/>
  <c r="S436" i="2"/>
  <c r="Q436" i="2"/>
  <c r="P436" i="2"/>
  <c r="V428" i="2"/>
  <c r="U428" i="2"/>
  <c r="S428" i="2"/>
  <c r="Q428" i="2"/>
  <c r="P428" i="2"/>
  <c r="R428" i="2"/>
  <c r="V420" i="2"/>
  <c r="U420" i="2"/>
  <c r="S420" i="2"/>
  <c r="Q420" i="2"/>
  <c r="P420" i="2"/>
  <c r="R420" i="2"/>
  <c r="V412" i="2"/>
  <c r="U412" i="2"/>
  <c r="S412" i="2"/>
  <c r="Q412" i="2"/>
  <c r="R412" i="2"/>
  <c r="P412" i="2"/>
  <c r="V404" i="2"/>
  <c r="U404" i="2"/>
  <c r="S404" i="2"/>
  <c r="Q404" i="2"/>
  <c r="R404" i="2"/>
  <c r="P404" i="2"/>
  <c r="V396" i="2"/>
  <c r="U396" i="2"/>
  <c r="S396" i="2"/>
  <c r="Q396" i="2"/>
  <c r="R396" i="2"/>
  <c r="P396" i="2"/>
  <c r="V388" i="2"/>
  <c r="U388" i="2"/>
  <c r="S388" i="2"/>
  <c r="Q388" i="2"/>
  <c r="P388" i="2"/>
  <c r="R388" i="2"/>
  <c r="V380" i="2"/>
  <c r="U380" i="2"/>
  <c r="S380" i="2"/>
  <c r="Q380" i="2"/>
  <c r="P380" i="2"/>
  <c r="R380" i="2"/>
  <c r="V372" i="2"/>
  <c r="U372" i="2"/>
  <c r="S372" i="2"/>
  <c r="Q372" i="2"/>
  <c r="P372" i="2"/>
  <c r="V364" i="2"/>
  <c r="U364" i="2"/>
  <c r="S364" i="2"/>
  <c r="Q364" i="2"/>
  <c r="P364" i="2"/>
  <c r="R364" i="2"/>
  <c r="V356" i="2"/>
  <c r="U356" i="2"/>
  <c r="S356" i="2"/>
  <c r="Q356" i="2"/>
  <c r="P356" i="2"/>
  <c r="R356" i="2"/>
  <c r="V348" i="2"/>
  <c r="U348" i="2"/>
  <c r="S348" i="2"/>
  <c r="R348" i="2"/>
  <c r="Q348" i="2"/>
  <c r="P348" i="2"/>
  <c r="U340" i="2"/>
  <c r="S340" i="2"/>
  <c r="V340" i="2"/>
  <c r="R340" i="2"/>
  <c r="Q340" i="2"/>
  <c r="P340" i="2"/>
  <c r="U332" i="2"/>
  <c r="V332" i="2"/>
  <c r="S332" i="2"/>
  <c r="Q332" i="2"/>
  <c r="R332" i="2"/>
  <c r="P332" i="2"/>
  <c r="V324" i="2"/>
  <c r="S324" i="2"/>
  <c r="U324" i="2"/>
  <c r="Q324" i="2"/>
  <c r="R324" i="2"/>
  <c r="P324" i="2"/>
  <c r="U316" i="2"/>
  <c r="S316" i="2"/>
  <c r="V316" i="2"/>
  <c r="R316" i="2"/>
  <c r="Q316" i="2"/>
  <c r="P316" i="2"/>
  <c r="U308" i="2"/>
  <c r="V308" i="2"/>
  <c r="S308" i="2"/>
  <c r="R308" i="2"/>
  <c r="Q308" i="2"/>
  <c r="P308" i="2"/>
  <c r="V300" i="2"/>
  <c r="S300" i="2"/>
  <c r="U300" i="2"/>
  <c r="Q300" i="2"/>
  <c r="R300" i="2"/>
  <c r="P300" i="2"/>
  <c r="U292" i="2"/>
  <c r="S292" i="2"/>
  <c r="V292" i="2"/>
  <c r="Q292" i="2"/>
  <c r="R292" i="2"/>
  <c r="P292" i="2"/>
  <c r="U284" i="2"/>
  <c r="V284" i="2"/>
  <c r="S284" i="2"/>
  <c r="R284" i="2"/>
  <c r="Q284" i="2"/>
  <c r="P284" i="2"/>
  <c r="U276" i="2"/>
  <c r="V276" i="2"/>
  <c r="S276" i="2"/>
  <c r="R276" i="2"/>
  <c r="Q276" i="2"/>
  <c r="P276" i="2"/>
  <c r="U268" i="2"/>
  <c r="S268" i="2"/>
  <c r="Q268" i="2"/>
  <c r="V268" i="2"/>
  <c r="R268" i="2"/>
  <c r="P268" i="2"/>
  <c r="U260" i="2"/>
  <c r="V260" i="2"/>
  <c r="S260" i="2"/>
  <c r="P260" i="2"/>
  <c r="Q260" i="2"/>
  <c r="R260" i="2"/>
  <c r="U252" i="2"/>
  <c r="S252" i="2"/>
  <c r="V252" i="2"/>
  <c r="R252" i="2"/>
  <c r="P252" i="2"/>
  <c r="Q252" i="2"/>
  <c r="U244" i="2"/>
  <c r="V244" i="2"/>
  <c r="S244" i="2"/>
  <c r="P244" i="2"/>
  <c r="R244" i="2"/>
  <c r="Q244" i="2"/>
  <c r="U236" i="2"/>
  <c r="V236" i="2"/>
  <c r="S236" i="2"/>
  <c r="P236" i="2"/>
  <c r="Q236" i="2"/>
  <c r="R236" i="2"/>
  <c r="U228" i="2"/>
  <c r="V228" i="2"/>
  <c r="S228" i="2"/>
  <c r="P228" i="2"/>
  <c r="Q228" i="2"/>
  <c r="R228" i="2"/>
  <c r="U220" i="2"/>
  <c r="S220" i="2"/>
  <c r="V220" i="2"/>
  <c r="R220" i="2"/>
  <c r="P220" i="2"/>
  <c r="Q220" i="2"/>
  <c r="U212" i="2"/>
  <c r="V212" i="2"/>
  <c r="S212" i="2"/>
  <c r="P212" i="2"/>
  <c r="R212" i="2"/>
  <c r="Q212" i="2"/>
  <c r="U204" i="2"/>
  <c r="V204" i="2"/>
  <c r="S204" i="2"/>
  <c r="P204" i="2"/>
  <c r="Q204" i="2"/>
  <c r="R204" i="2"/>
  <c r="U196" i="2"/>
  <c r="V196" i="2"/>
  <c r="S196" i="2"/>
  <c r="P196" i="2"/>
  <c r="Q196" i="2"/>
  <c r="R196" i="2"/>
  <c r="U188" i="2"/>
  <c r="S188" i="2"/>
  <c r="V188" i="2"/>
  <c r="R188" i="2"/>
  <c r="P188" i="2"/>
  <c r="Q188" i="2"/>
  <c r="U180" i="2"/>
  <c r="V180" i="2"/>
  <c r="S180" i="2"/>
  <c r="P180" i="2"/>
  <c r="R180" i="2"/>
  <c r="Q180" i="2"/>
  <c r="U172" i="2"/>
  <c r="V172" i="2"/>
  <c r="S172" i="2"/>
  <c r="P172" i="2"/>
  <c r="Q172" i="2"/>
  <c r="R172" i="2"/>
  <c r="U164" i="2"/>
  <c r="V164" i="2"/>
  <c r="S164" i="2"/>
  <c r="P164" i="2"/>
  <c r="Q164" i="2"/>
  <c r="R164" i="2"/>
  <c r="U156" i="2"/>
  <c r="V156" i="2"/>
  <c r="S156" i="2"/>
  <c r="R156" i="2"/>
  <c r="P156" i="2"/>
  <c r="Q156" i="2"/>
  <c r="P148" i="2"/>
  <c r="R148" i="2"/>
  <c r="P140" i="2"/>
  <c r="R140" i="2"/>
  <c r="U132" i="2"/>
  <c r="R132" i="2"/>
  <c r="P132" i="2"/>
  <c r="U124" i="2"/>
  <c r="P124" i="2"/>
  <c r="R124" i="2"/>
  <c r="P116" i="2"/>
  <c r="R116" i="2"/>
  <c r="V108" i="2"/>
  <c r="S108" i="2"/>
  <c r="P108" i="2"/>
  <c r="R108" i="2"/>
  <c r="P100" i="2"/>
  <c r="R100" i="2"/>
  <c r="P92" i="2"/>
  <c r="R92" i="2"/>
  <c r="P84" i="2"/>
  <c r="R84" i="2"/>
  <c r="P76" i="2"/>
  <c r="R76" i="2"/>
  <c r="P68" i="2"/>
  <c r="R68" i="2"/>
  <c r="P60" i="2"/>
  <c r="R60" i="2"/>
  <c r="P52" i="2"/>
  <c r="R52" i="2"/>
  <c r="P44" i="2"/>
  <c r="R44" i="2"/>
  <c r="P36" i="2"/>
  <c r="R36" i="2"/>
  <c r="P28" i="2"/>
  <c r="R28" i="2"/>
  <c r="P20" i="2"/>
  <c r="R20" i="2"/>
  <c r="P12" i="2"/>
  <c r="R12" i="2"/>
  <c r="R4" i="2"/>
  <c r="P4" i="2"/>
  <c r="P439" i="2"/>
  <c r="P375" i="2"/>
  <c r="P311" i="2"/>
  <c r="P230" i="2"/>
  <c r="Q193" i="2"/>
  <c r="R117" i="2"/>
  <c r="V440" i="2"/>
  <c r="S440" i="2"/>
  <c r="U440" i="2"/>
  <c r="R440" i="2"/>
  <c r="Q440" i="2"/>
  <c r="P440" i="2"/>
  <c r="V376" i="2"/>
  <c r="S376" i="2"/>
  <c r="U376" i="2"/>
  <c r="R376" i="2"/>
  <c r="Q376" i="2"/>
  <c r="P376" i="2"/>
  <c r="U328" i="2"/>
  <c r="S328" i="2"/>
  <c r="V328" i="2"/>
  <c r="R328" i="2"/>
  <c r="Q328" i="2"/>
  <c r="P328" i="2"/>
  <c r="U272" i="2"/>
  <c r="V272" i="2"/>
  <c r="S272" i="2"/>
  <c r="Q272" i="2"/>
  <c r="R272" i="2"/>
  <c r="P272" i="2"/>
  <c r="U208" i="2"/>
  <c r="V208" i="2"/>
  <c r="S208" i="2"/>
  <c r="Q208" i="2"/>
  <c r="P208" i="2"/>
  <c r="V128" i="2"/>
  <c r="R128" i="2"/>
  <c r="P128" i="2"/>
  <c r="R72" i="2"/>
  <c r="P72" i="2"/>
  <c r="U470" i="2"/>
  <c r="S470" i="2"/>
  <c r="R470" i="2"/>
  <c r="V470" i="2"/>
  <c r="Q470" i="2"/>
  <c r="P470" i="2"/>
  <c r="V461" i="2"/>
  <c r="S461" i="2"/>
  <c r="U461" i="2"/>
  <c r="R461" i="2"/>
  <c r="Q461" i="2"/>
  <c r="P461" i="2"/>
  <c r="V413" i="2"/>
  <c r="U413" i="2"/>
  <c r="S413" i="2"/>
  <c r="R413" i="2"/>
  <c r="Q413" i="2"/>
  <c r="P413" i="2"/>
  <c r="V365" i="2"/>
  <c r="S365" i="2"/>
  <c r="R365" i="2"/>
  <c r="U365" i="2"/>
  <c r="Q365" i="2"/>
  <c r="P365" i="2"/>
  <c r="V293" i="2"/>
  <c r="U293" i="2"/>
  <c r="S293" i="2"/>
  <c r="Q293" i="2"/>
  <c r="P293" i="2"/>
  <c r="U499" i="2"/>
  <c r="V499" i="2"/>
  <c r="S499" i="2"/>
  <c r="Q499" i="2"/>
  <c r="R499" i="2"/>
  <c r="P499" i="2"/>
  <c r="U475" i="2"/>
  <c r="V475" i="2"/>
  <c r="S475" i="2"/>
  <c r="Q475" i="2"/>
  <c r="R475" i="2"/>
  <c r="P475" i="2"/>
  <c r="U467" i="2"/>
  <c r="V467" i="2"/>
  <c r="S467" i="2"/>
  <c r="Q467" i="2"/>
  <c r="R467" i="2"/>
  <c r="P467" i="2"/>
  <c r="U443" i="2"/>
  <c r="V443" i="2"/>
  <c r="S443" i="2"/>
  <c r="Q443" i="2"/>
  <c r="R443" i="2"/>
  <c r="P443" i="2"/>
  <c r="U419" i="2"/>
  <c r="V419" i="2"/>
  <c r="S419" i="2"/>
  <c r="Q419" i="2"/>
  <c r="R419" i="2"/>
  <c r="P419" i="2"/>
  <c r="U411" i="2"/>
  <c r="V411" i="2"/>
  <c r="Q411" i="2"/>
  <c r="R411" i="2"/>
  <c r="P411" i="2"/>
  <c r="S411" i="2"/>
  <c r="U403" i="2"/>
  <c r="V403" i="2"/>
  <c r="S403" i="2"/>
  <c r="Q403" i="2"/>
  <c r="R403" i="2"/>
  <c r="P403" i="2"/>
  <c r="U395" i="2"/>
  <c r="V395" i="2"/>
  <c r="S395" i="2"/>
  <c r="Q395" i="2"/>
  <c r="R395" i="2"/>
  <c r="P395" i="2"/>
  <c r="U387" i="2"/>
  <c r="V387" i="2"/>
  <c r="S387" i="2"/>
  <c r="Q387" i="2"/>
  <c r="R387" i="2"/>
  <c r="P387" i="2"/>
  <c r="U379" i="2"/>
  <c r="V379" i="2"/>
  <c r="Q379" i="2"/>
  <c r="S379" i="2"/>
  <c r="R379" i="2"/>
  <c r="P379" i="2"/>
  <c r="U371" i="2"/>
  <c r="V371" i="2"/>
  <c r="S371" i="2"/>
  <c r="Q371" i="2"/>
  <c r="R371" i="2"/>
  <c r="P371" i="2"/>
  <c r="U363" i="2"/>
  <c r="V363" i="2"/>
  <c r="S363" i="2"/>
  <c r="Q363" i="2"/>
  <c r="R363" i="2"/>
  <c r="P363" i="2"/>
  <c r="U355" i="2"/>
  <c r="V355" i="2"/>
  <c r="S355" i="2"/>
  <c r="Q355" i="2"/>
  <c r="R355" i="2"/>
  <c r="P355" i="2"/>
  <c r="U347" i="2"/>
  <c r="V347" i="2"/>
  <c r="R347" i="2"/>
  <c r="Q347" i="2"/>
  <c r="S347" i="2"/>
  <c r="P347" i="2"/>
  <c r="U339" i="2"/>
  <c r="V339" i="2"/>
  <c r="S339" i="2"/>
  <c r="R339" i="2"/>
  <c r="Q339" i="2"/>
  <c r="P339" i="2"/>
  <c r="U331" i="2"/>
  <c r="S331" i="2"/>
  <c r="V331" i="2"/>
  <c r="R331" i="2"/>
  <c r="Q331" i="2"/>
  <c r="P331" i="2"/>
  <c r="U323" i="2"/>
  <c r="V323" i="2"/>
  <c r="R323" i="2"/>
  <c r="Q323" i="2"/>
  <c r="S323" i="2"/>
  <c r="P323" i="2"/>
  <c r="V315" i="2"/>
  <c r="U315" i="2"/>
  <c r="S315" i="2"/>
  <c r="R315" i="2"/>
  <c r="Q315" i="2"/>
  <c r="P315" i="2"/>
  <c r="U307" i="2"/>
  <c r="S307" i="2"/>
  <c r="R307" i="2"/>
  <c r="V307" i="2"/>
  <c r="Q307" i="2"/>
  <c r="P307" i="2"/>
  <c r="U299" i="2"/>
  <c r="V299" i="2"/>
  <c r="R299" i="2"/>
  <c r="S299" i="2"/>
  <c r="Q299" i="2"/>
  <c r="P299" i="2"/>
  <c r="U291" i="2"/>
  <c r="V291" i="2"/>
  <c r="S291" i="2"/>
  <c r="R291" i="2"/>
  <c r="Q291" i="2"/>
  <c r="P291" i="2"/>
  <c r="U283" i="2"/>
  <c r="V283" i="2"/>
  <c r="S283" i="2"/>
  <c r="R283" i="2"/>
  <c r="Q283" i="2"/>
  <c r="P283" i="2"/>
  <c r="U275" i="2"/>
  <c r="V275" i="2"/>
  <c r="R275" i="2"/>
  <c r="Q275" i="2"/>
  <c r="S275" i="2"/>
  <c r="P275" i="2"/>
  <c r="U267" i="2"/>
  <c r="V267" i="2"/>
  <c r="S267" i="2"/>
  <c r="R267" i="2"/>
  <c r="Q267" i="2"/>
  <c r="P267" i="2"/>
  <c r="U259" i="2"/>
  <c r="V259" i="2"/>
  <c r="R259" i="2"/>
  <c r="P259" i="2"/>
  <c r="Q259" i="2"/>
  <c r="S259" i="2"/>
  <c r="U251" i="2"/>
  <c r="V251" i="2"/>
  <c r="S251" i="2"/>
  <c r="R251" i="2"/>
  <c r="P251" i="2"/>
  <c r="Q251" i="2"/>
  <c r="U243" i="2"/>
  <c r="V243" i="2"/>
  <c r="S243" i="2"/>
  <c r="R243" i="2"/>
  <c r="P243" i="2"/>
  <c r="Q243" i="2"/>
  <c r="U235" i="2"/>
  <c r="V235" i="2"/>
  <c r="R235" i="2"/>
  <c r="P235" i="2"/>
  <c r="Q235" i="2"/>
  <c r="S235" i="2"/>
  <c r="U227" i="2"/>
  <c r="V227" i="2"/>
  <c r="S227" i="2"/>
  <c r="R227" i="2"/>
  <c r="P227" i="2"/>
  <c r="Q227" i="2"/>
  <c r="U219" i="2"/>
  <c r="V219" i="2"/>
  <c r="S219" i="2"/>
  <c r="R219" i="2"/>
  <c r="P219" i="2"/>
  <c r="Q219" i="2"/>
  <c r="U211" i="2"/>
  <c r="V211" i="2"/>
  <c r="R211" i="2"/>
  <c r="P211" i="2"/>
  <c r="Q211" i="2"/>
  <c r="S211" i="2"/>
  <c r="U203" i="2"/>
  <c r="V203" i="2"/>
  <c r="S203" i="2"/>
  <c r="R203" i="2"/>
  <c r="P203" i="2"/>
  <c r="Q203" i="2"/>
  <c r="U195" i="2"/>
  <c r="V195" i="2"/>
  <c r="R195" i="2"/>
  <c r="S195" i="2"/>
  <c r="P195" i="2"/>
  <c r="Q195" i="2"/>
  <c r="U187" i="2"/>
  <c r="V187" i="2"/>
  <c r="S187" i="2"/>
  <c r="R187" i="2"/>
  <c r="P187" i="2"/>
  <c r="Q187" i="2"/>
  <c r="U179" i="2"/>
  <c r="V179" i="2"/>
  <c r="S179" i="2"/>
  <c r="R179" i="2"/>
  <c r="P179" i="2"/>
  <c r="Q179" i="2"/>
  <c r="U171" i="2"/>
  <c r="V171" i="2"/>
  <c r="S171" i="2"/>
  <c r="R171" i="2"/>
  <c r="P171" i="2"/>
  <c r="Q171" i="2"/>
  <c r="U163" i="2"/>
  <c r="V163" i="2"/>
  <c r="S163" i="2"/>
  <c r="R163" i="2"/>
  <c r="P163" i="2"/>
  <c r="Q163" i="2"/>
  <c r="U155" i="2"/>
  <c r="V155" i="2"/>
  <c r="S155" i="2"/>
  <c r="R155" i="2"/>
  <c r="P155" i="2"/>
  <c r="Q155" i="2"/>
  <c r="U147" i="2"/>
  <c r="V147" i="2"/>
  <c r="S147" i="2"/>
  <c r="R147" i="2"/>
  <c r="P147" i="2"/>
  <c r="Q147" i="2"/>
  <c r="V139" i="2"/>
  <c r="S139" i="2"/>
  <c r="R139" i="2"/>
  <c r="P139" i="2"/>
  <c r="U131" i="2"/>
  <c r="V131" i="2"/>
  <c r="S131" i="2"/>
  <c r="R131" i="2"/>
  <c r="P131" i="2"/>
  <c r="U123" i="2"/>
  <c r="V123" i="2"/>
  <c r="R123" i="2"/>
  <c r="P123" i="2"/>
  <c r="Q123" i="2"/>
  <c r="U115" i="2"/>
  <c r="R115" i="2"/>
  <c r="P115" i="2"/>
  <c r="R107" i="2"/>
  <c r="P107" i="2"/>
  <c r="R99" i="2"/>
  <c r="P99" i="2"/>
  <c r="R91" i="2"/>
  <c r="P91" i="2"/>
  <c r="R83" i="2"/>
  <c r="P83" i="2"/>
  <c r="R75" i="2"/>
  <c r="P75" i="2"/>
  <c r="R67" i="2"/>
  <c r="P67" i="2"/>
  <c r="R59" i="2"/>
  <c r="P59" i="2"/>
  <c r="R51" i="2"/>
  <c r="P51" i="2"/>
  <c r="R43" i="2"/>
  <c r="P43" i="2"/>
  <c r="R35" i="2"/>
  <c r="P35" i="2"/>
  <c r="R27" i="2"/>
  <c r="P27" i="2"/>
  <c r="R19" i="2"/>
  <c r="P19" i="2"/>
  <c r="R11" i="2"/>
  <c r="P11" i="2"/>
  <c r="R3" i="2"/>
  <c r="P3" i="2"/>
  <c r="P495" i="2"/>
  <c r="P431" i="2"/>
  <c r="P367" i="2"/>
  <c r="P303" i="2"/>
  <c r="P214" i="2"/>
  <c r="S466" i="2"/>
  <c r="N77" i="6"/>
  <c r="O77" i="6"/>
  <c r="P77" i="6"/>
  <c r="L77" i="6"/>
  <c r="M77" i="6"/>
  <c r="N69" i="6"/>
  <c r="O69" i="6"/>
  <c r="P69" i="6"/>
  <c r="L69" i="6"/>
  <c r="M69" i="6"/>
  <c r="N61" i="6"/>
  <c r="O61" i="6"/>
  <c r="P61" i="6"/>
  <c r="L61" i="6"/>
  <c r="M61" i="6"/>
  <c r="N53" i="6"/>
  <c r="O53" i="6"/>
  <c r="P53" i="6"/>
  <c r="L53" i="6"/>
  <c r="M53" i="6"/>
  <c r="N45" i="6"/>
  <c r="O45" i="6"/>
  <c r="P45" i="6"/>
  <c r="L45" i="6"/>
  <c r="M45" i="6"/>
  <c r="N37" i="6"/>
  <c r="O37" i="6"/>
  <c r="P37" i="6"/>
  <c r="L37" i="6"/>
  <c r="M37" i="6"/>
  <c r="N29" i="6"/>
  <c r="O29" i="6"/>
  <c r="P29" i="6"/>
  <c r="L29" i="6"/>
  <c r="M29" i="6"/>
  <c r="L71" i="6"/>
  <c r="M71" i="6"/>
  <c r="N71" i="6"/>
  <c r="O71" i="6"/>
  <c r="P71" i="6"/>
  <c r="L63" i="6"/>
  <c r="M63" i="6"/>
  <c r="N63" i="6"/>
  <c r="O63" i="6"/>
  <c r="P63" i="6"/>
  <c r="L55" i="6"/>
  <c r="M55" i="6"/>
  <c r="N55" i="6"/>
  <c r="O55" i="6"/>
  <c r="P55" i="6"/>
  <c r="L47" i="6"/>
  <c r="M47" i="6"/>
  <c r="N47" i="6"/>
  <c r="O47" i="6"/>
  <c r="P47" i="6"/>
  <c r="L39" i="6"/>
  <c r="M39" i="6"/>
  <c r="N39" i="6"/>
  <c r="O39" i="6"/>
  <c r="P39" i="6"/>
  <c r="L31" i="6"/>
  <c r="M31" i="6"/>
  <c r="N31" i="6"/>
  <c r="O31" i="6"/>
  <c r="P31" i="6"/>
  <c r="L23" i="6"/>
  <c r="Q141" i="2" s="1"/>
  <c r="M23" i="6"/>
  <c r="U138" i="2" s="1"/>
  <c r="N23" i="6"/>
  <c r="V140" i="2" s="1"/>
  <c r="O23" i="6"/>
  <c r="S136" i="2" s="1"/>
  <c r="P23" i="6"/>
  <c r="L15" i="6"/>
  <c r="Q117" i="2" s="1"/>
  <c r="M15" i="6"/>
  <c r="U118" i="2" s="1"/>
  <c r="N15" i="6"/>
  <c r="V116" i="2" s="1"/>
  <c r="O15" i="6"/>
  <c r="S118" i="2" s="1"/>
  <c r="P15" i="6"/>
  <c r="L7" i="6"/>
  <c r="M7" i="6"/>
  <c r="N7" i="6"/>
  <c r="V66" i="2" s="1"/>
  <c r="O7" i="6"/>
  <c r="C5" i="7" s="1"/>
  <c r="P7" i="6"/>
  <c r="C4" i="3" s="1"/>
  <c r="L4" i="6"/>
  <c r="M4" i="6"/>
  <c r="U1" i="2" s="1"/>
  <c r="O4" i="6"/>
  <c r="C2" i="7" s="1"/>
  <c r="P4" i="6"/>
  <c r="C1" i="3" s="1"/>
  <c r="N4" i="6"/>
  <c r="V1" i="2" s="1"/>
  <c r="L70" i="6"/>
  <c r="M70" i="6"/>
  <c r="O70" i="6"/>
  <c r="P70" i="6"/>
  <c r="N70" i="6"/>
  <c r="L62" i="6"/>
  <c r="M62" i="6"/>
  <c r="O62" i="6"/>
  <c r="P62" i="6"/>
  <c r="N62" i="6"/>
  <c r="L54" i="6"/>
  <c r="M54" i="6"/>
  <c r="O54" i="6"/>
  <c r="P54" i="6"/>
  <c r="N54" i="6"/>
  <c r="L46" i="6"/>
  <c r="M46" i="6"/>
  <c r="O46" i="6"/>
  <c r="P46" i="6"/>
  <c r="N46" i="6"/>
  <c r="L38" i="6"/>
  <c r="M38" i="6"/>
  <c r="O38" i="6"/>
  <c r="P38" i="6"/>
  <c r="N38" i="6"/>
  <c r="L30" i="6"/>
  <c r="M30" i="6"/>
  <c r="O30" i="6"/>
  <c r="P30" i="6"/>
  <c r="N30" i="6"/>
  <c r="L22" i="6"/>
  <c r="Q135" i="2" s="1"/>
  <c r="M22" i="6"/>
  <c r="U134" i="2" s="1"/>
  <c r="O22" i="6"/>
  <c r="P22" i="6"/>
  <c r="C19" i="3" s="1"/>
  <c r="N22" i="6"/>
  <c r="V134" i="2" s="1"/>
  <c r="L14" i="6"/>
  <c r="Q105" i="2" s="1"/>
  <c r="M14" i="6"/>
  <c r="U114" i="2" s="1"/>
  <c r="O14" i="6"/>
  <c r="P14" i="6"/>
  <c r="N14" i="6"/>
  <c r="V106" i="2" s="1"/>
  <c r="L6" i="6"/>
  <c r="Q46" i="2" s="1"/>
  <c r="M6" i="6"/>
  <c r="U27" i="2" s="1"/>
  <c r="O6" i="6"/>
  <c r="C4" i="7" s="1"/>
  <c r="P6" i="6"/>
  <c r="C3" i="3" s="1"/>
  <c r="N6" i="6"/>
  <c r="N21" i="6"/>
  <c r="V132" i="2" s="1"/>
  <c r="O21" i="6"/>
  <c r="S133" i="2" s="1"/>
  <c r="P21" i="6"/>
  <c r="C18" i="3" s="1"/>
  <c r="L21" i="6"/>
  <c r="Q133" i="2" s="1"/>
  <c r="M21" i="6"/>
  <c r="N13" i="6"/>
  <c r="V101" i="2" s="1"/>
  <c r="O13" i="6"/>
  <c r="C11" i="9" s="1"/>
  <c r="P13" i="6"/>
  <c r="L13" i="6"/>
  <c r="Q99" i="2" s="1"/>
  <c r="M13" i="6"/>
  <c r="U101" i="2" s="1"/>
  <c r="N5" i="6"/>
  <c r="O5" i="6"/>
  <c r="C3" i="7" s="1"/>
  <c r="P5" i="6"/>
  <c r="C2" i="3" s="1"/>
  <c r="L5" i="6"/>
  <c r="M5" i="6"/>
  <c r="U18" i="2" s="1"/>
  <c r="L76" i="6"/>
  <c r="M76" i="6"/>
  <c r="N76" i="6"/>
  <c r="O76" i="6"/>
  <c r="P76" i="6"/>
  <c r="L68" i="6"/>
  <c r="M68" i="6"/>
  <c r="N68" i="6"/>
  <c r="O68" i="6"/>
  <c r="P68" i="6"/>
  <c r="L60" i="6"/>
  <c r="M60" i="6"/>
  <c r="N60" i="6"/>
  <c r="O60" i="6"/>
  <c r="P60" i="6"/>
  <c r="L52" i="6"/>
  <c r="M52" i="6"/>
  <c r="N52" i="6"/>
  <c r="O52" i="6"/>
  <c r="P52" i="6"/>
  <c r="L44" i="6"/>
  <c r="M44" i="6"/>
  <c r="N44" i="6"/>
  <c r="O44" i="6"/>
  <c r="P44" i="6"/>
  <c r="L36" i="6"/>
  <c r="M36" i="6"/>
  <c r="N36" i="6"/>
  <c r="O36" i="6"/>
  <c r="P36" i="6"/>
  <c r="L28" i="6"/>
  <c r="M28" i="6"/>
  <c r="N28" i="6"/>
  <c r="O28" i="6"/>
  <c r="P28" i="6"/>
  <c r="C25" i="3" s="1"/>
  <c r="L20" i="6"/>
  <c r="Q131" i="2" s="1"/>
  <c r="M20" i="6"/>
  <c r="U130" i="2" s="1"/>
  <c r="N20" i="6"/>
  <c r="V130" i="2" s="1"/>
  <c r="O20" i="6"/>
  <c r="S130" i="2" s="1"/>
  <c r="P20" i="6"/>
  <c r="C17" i="3" s="1"/>
  <c r="L12" i="6"/>
  <c r="Q97" i="2" s="1"/>
  <c r="M12" i="6"/>
  <c r="U97" i="2" s="1"/>
  <c r="N12" i="6"/>
  <c r="V97" i="2" s="1"/>
  <c r="O12" i="6"/>
  <c r="S95" i="2" s="1"/>
  <c r="P12" i="6"/>
  <c r="P75" i="6"/>
  <c r="L75" i="6"/>
  <c r="N75" i="6"/>
  <c r="O75" i="6"/>
  <c r="M75" i="6"/>
  <c r="P67" i="6"/>
  <c r="L67" i="6"/>
  <c r="N67" i="6"/>
  <c r="O67" i="6"/>
  <c r="M67" i="6"/>
  <c r="P59" i="6"/>
  <c r="L59" i="6"/>
  <c r="N59" i="6"/>
  <c r="O59" i="6"/>
  <c r="M59" i="6"/>
  <c r="P51" i="6"/>
  <c r="L51" i="6"/>
  <c r="N51" i="6"/>
  <c r="O51" i="6"/>
  <c r="M51" i="6"/>
  <c r="P43" i="6"/>
  <c r="L43" i="6"/>
  <c r="N43" i="6"/>
  <c r="O43" i="6"/>
  <c r="M43" i="6"/>
  <c r="P35" i="6"/>
  <c r="L35" i="6"/>
  <c r="N35" i="6"/>
  <c r="O35" i="6"/>
  <c r="M35" i="6"/>
  <c r="P27" i="6"/>
  <c r="C24" i="3" s="1"/>
  <c r="L27" i="6"/>
  <c r="N27" i="6"/>
  <c r="O27" i="6"/>
  <c r="M27" i="6"/>
  <c r="P19" i="6"/>
  <c r="C16" i="3" s="1"/>
  <c r="L19" i="6"/>
  <c r="Q128" i="2" s="1"/>
  <c r="N19" i="6"/>
  <c r="V127" i="2" s="1"/>
  <c r="O19" i="6"/>
  <c r="C17" i="9" s="1"/>
  <c r="M19" i="6"/>
  <c r="U127" i="2" s="1"/>
  <c r="P11" i="6"/>
  <c r="C8" i="3" s="1"/>
  <c r="L11" i="6"/>
  <c r="Q90" i="2" s="1"/>
  <c r="N11" i="6"/>
  <c r="V90" i="2" s="1"/>
  <c r="O11" i="6"/>
  <c r="C9" i="7" s="1"/>
  <c r="M11" i="6"/>
  <c r="U89" i="2" s="1"/>
  <c r="M74" i="6"/>
  <c r="N74" i="6"/>
  <c r="O74" i="6"/>
  <c r="P74" i="6"/>
  <c r="L74" i="6"/>
  <c r="M66" i="6"/>
  <c r="N66" i="6"/>
  <c r="O66" i="6"/>
  <c r="P66" i="6"/>
  <c r="L66" i="6"/>
  <c r="M58" i="6"/>
  <c r="N58" i="6"/>
  <c r="O58" i="6"/>
  <c r="P58" i="6"/>
  <c r="L58" i="6"/>
  <c r="M50" i="6"/>
  <c r="N50" i="6"/>
  <c r="O50" i="6"/>
  <c r="P50" i="6"/>
  <c r="L50" i="6"/>
  <c r="M42" i="6"/>
  <c r="N42" i="6"/>
  <c r="O42" i="6"/>
  <c r="P42" i="6"/>
  <c r="L42" i="6"/>
  <c r="M34" i="6"/>
  <c r="N34" i="6"/>
  <c r="O34" i="6"/>
  <c r="P34" i="6"/>
  <c r="L34" i="6"/>
  <c r="M26" i="6"/>
  <c r="N26" i="6"/>
  <c r="O26" i="6"/>
  <c r="P26" i="6"/>
  <c r="C23" i="3" s="1"/>
  <c r="L26" i="6"/>
  <c r="M18" i="6"/>
  <c r="U126" i="2" s="1"/>
  <c r="N18" i="6"/>
  <c r="V126" i="2" s="1"/>
  <c r="O18" i="6"/>
  <c r="C16" i="9" s="1"/>
  <c r="P18" i="6"/>
  <c r="L18" i="6"/>
  <c r="Q125" i="2" s="1"/>
  <c r="M10" i="6"/>
  <c r="U86" i="2" s="1"/>
  <c r="N10" i="6"/>
  <c r="V86" i="2" s="1"/>
  <c r="O10" i="6"/>
  <c r="S87" i="2" s="1"/>
  <c r="P10" i="6"/>
  <c r="C7" i="3" s="1"/>
  <c r="L10" i="6"/>
  <c r="Q86" i="2" s="1"/>
  <c r="L73" i="6"/>
  <c r="M73" i="6"/>
  <c r="N73" i="6"/>
  <c r="P73" i="6"/>
  <c r="O73" i="6"/>
  <c r="L65" i="6"/>
  <c r="M65" i="6"/>
  <c r="N65" i="6"/>
  <c r="P65" i="6"/>
  <c r="O65" i="6"/>
  <c r="L57" i="6"/>
  <c r="M57" i="6"/>
  <c r="N57" i="6"/>
  <c r="P57" i="6"/>
  <c r="O57" i="6"/>
  <c r="L49" i="6"/>
  <c r="M49" i="6"/>
  <c r="N49" i="6"/>
  <c r="P49" i="6"/>
  <c r="O49" i="6"/>
  <c r="L41" i="6"/>
  <c r="M41" i="6"/>
  <c r="N41" i="6"/>
  <c r="P41" i="6"/>
  <c r="O41" i="6"/>
  <c r="L33" i="6"/>
  <c r="M33" i="6"/>
  <c r="N33" i="6"/>
  <c r="P33" i="6"/>
  <c r="O33" i="6"/>
  <c r="L25" i="6"/>
  <c r="M25" i="6"/>
  <c r="N25" i="6"/>
  <c r="P25" i="6"/>
  <c r="C22" i="3" s="1"/>
  <c r="O25" i="6"/>
  <c r="L17" i="6"/>
  <c r="Q124" i="2" s="1"/>
  <c r="M17" i="6"/>
  <c r="N17" i="6"/>
  <c r="V124" i="2" s="1"/>
  <c r="P17" i="6"/>
  <c r="O17" i="6"/>
  <c r="S124" i="2" s="1"/>
  <c r="L9" i="6"/>
  <c r="Q80" i="2" s="1"/>
  <c r="M9" i="6"/>
  <c r="U82" i="2" s="1"/>
  <c r="N9" i="6"/>
  <c r="V81" i="2" s="1"/>
  <c r="P9" i="6"/>
  <c r="O9" i="6"/>
  <c r="C7" i="7" s="1"/>
  <c r="O72" i="6"/>
  <c r="P72" i="6"/>
  <c r="M72" i="6"/>
  <c r="N72" i="6"/>
  <c r="L72" i="6"/>
  <c r="O64" i="6"/>
  <c r="P64" i="6"/>
  <c r="M64" i="6"/>
  <c r="N64" i="6"/>
  <c r="L64" i="6"/>
  <c r="O56" i="6"/>
  <c r="P56" i="6"/>
  <c r="M56" i="6"/>
  <c r="N56" i="6"/>
  <c r="L56" i="6"/>
  <c r="O48" i="6"/>
  <c r="P48" i="6"/>
  <c r="M48" i="6"/>
  <c r="N48" i="6"/>
  <c r="L48" i="6"/>
  <c r="O40" i="6"/>
  <c r="P40" i="6"/>
  <c r="M40" i="6"/>
  <c r="N40" i="6"/>
  <c r="L40" i="6"/>
  <c r="O32" i="6"/>
  <c r="P32" i="6"/>
  <c r="M32" i="6"/>
  <c r="N32" i="6"/>
  <c r="L32" i="6"/>
  <c r="O24" i="6"/>
  <c r="P24" i="6"/>
  <c r="C21" i="3" s="1"/>
  <c r="M24" i="6"/>
  <c r="U149" i="2" s="1"/>
  <c r="N24" i="6"/>
  <c r="V148" i="2" s="1"/>
  <c r="L24" i="6"/>
  <c r="Q148" i="2" s="1"/>
  <c r="O16" i="6"/>
  <c r="S122" i="2" s="1"/>
  <c r="P16" i="6"/>
  <c r="M16" i="6"/>
  <c r="U122" i="2" s="1"/>
  <c r="N16" i="6"/>
  <c r="V122" i="2" s="1"/>
  <c r="L16" i="6"/>
  <c r="Q121" i="2" s="1"/>
  <c r="O8" i="6"/>
  <c r="C6" i="7" s="1"/>
  <c r="P8" i="6"/>
  <c r="C5" i="3" s="1"/>
  <c r="M8" i="6"/>
  <c r="U73" i="2" s="1"/>
  <c r="N8" i="6"/>
  <c r="V74" i="2" s="1"/>
  <c r="L8" i="6"/>
  <c r="C72" i="3"/>
  <c r="B72" i="3"/>
  <c r="C64" i="3"/>
  <c r="B64" i="3"/>
  <c r="C56" i="3"/>
  <c r="B56" i="3"/>
  <c r="C45" i="3"/>
  <c r="C37" i="3"/>
  <c r="C29" i="3"/>
  <c r="C70" i="3"/>
  <c r="B70" i="3"/>
  <c r="C62" i="3"/>
  <c r="B62" i="3"/>
  <c r="C54" i="3"/>
  <c r="B54" i="3"/>
  <c r="C68" i="3"/>
  <c r="C60" i="3"/>
  <c r="C52" i="3"/>
  <c r="C44" i="3"/>
  <c r="C36" i="3"/>
  <c r="C28" i="3"/>
  <c r="C20" i="3"/>
  <c r="C74" i="3"/>
  <c r="C66" i="3"/>
  <c r="C58" i="3"/>
  <c r="C50" i="3"/>
  <c r="C42" i="3"/>
  <c r="C34" i="3"/>
  <c r="C26" i="3"/>
  <c r="V22" i="2" l="1"/>
  <c r="Q20" i="2"/>
  <c r="C26" i="7"/>
  <c r="C26" i="9"/>
  <c r="C25" i="7"/>
  <c r="C25" i="9"/>
  <c r="C24" i="7"/>
  <c r="C24" i="9"/>
  <c r="C23" i="7"/>
  <c r="C23" i="9"/>
  <c r="V149" i="2"/>
  <c r="C22" i="7"/>
  <c r="C22" i="9"/>
  <c r="Q149" i="2"/>
  <c r="U148" i="2"/>
  <c r="S148" i="2"/>
  <c r="S149" i="2"/>
  <c r="G150" i="14"/>
  <c r="G149" i="14"/>
  <c r="Q136" i="2"/>
  <c r="Q111" i="2"/>
  <c r="S132" i="2"/>
  <c r="Q129" i="2"/>
  <c r="S107" i="2"/>
  <c r="Q139" i="2"/>
  <c r="U128" i="2"/>
  <c r="Q132" i="2"/>
  <c r="Q140" i="2"/>
  <c r="Q109" i="2"/>
  <c r="U117" i="2"/>
  <c r="U125" i="2"/>
  <c r="U141" i="2"/>
  <c r="S120" i="2"/>
  <c r="S111" i="2"/>
  <c r="S127" i="2"/>
  <c r="S121" i="2"/>
  <c r="U129" i="2"/>
  <c r="U137" i="2"/>
  <c r="Q114" i="2"/>
  <c r="Q122" i="2"/>
  <c r="Q130" i="2"/>
  <c r="Q138" i="2"/>
  <c r="G121" i="14"/>
  <c r="G108" i="14"/>
  <c r="G109" i="14"/>
  <c r="G122" i="14"/>
  <c r="V91" i="2"/>
  <c r="U107" i="2"/>
  <c r="U108" i="2"/>
  <c r="V117" i="2"/>
  <c r="V125" i="2"/>
  <c r="V141" i="2"/>
  <c r="S110" i="2"/>
  <c r="S126" i="2"/>
  <c r="U120" i="2"/>
  <c r="S119" i="2"/>
  <c r="V136" i="2"/>
  <c r="U121" i="2"/>
  <c r="V129" i="2"/>
  <c r="V137" i="2"/>
  <c r="U98" i="2"/>
  <c r="S138" i="2"/>
  <c r="G110" i="14"/>
  <c r="G111" i="14"/>
  <c r="U140" i="2"/>
  <c r="U139" i="2"/>
  <c r="S128" i="2"/>
  <c r="S106" i="2"/>
  <c r="C13" i="3"/>
  <c r="V107" i="2"/>
  <c r="Q108" i="2"/>
  <c r="S140" i="2"/>
  <c r="U110" i="2"/>
  <c r="V118" i="2"/>
  <c r="V111" i="2"/>
  <c r="V119" i="2"/>
  <c r="V113" i="2"/>
  <c r="V121" i="2"/>
  <c r="Q137" i="2"/>
  <c r="V138" i="2"/>
  <c r="G119" i="14"/>
  <c r="G141" i="14"/>
  <c r="G140" i="14"/>
  <c r="G139" i="14"/>
  <c r="G138" i="14"/>
  <c r="Q110" i="2"/>
  <c r="U106" i="2"/>
  <c r="Q107" i="2"/>
  <c r="S123" i="2"/>
  <c r="S109" i="2"/>
  <c r="V110" i="2"/>
  <c r="Q120" i="2"/>
  <c r="U111" i="2"/>
  <c r="U119" i="2"/>
  <c r="U136" i="2"/>
  <c r="V114" i="2"/>
  <c r="G133" i="14"/>
  <c r="G112" i="14"/>
  <c r="G142" i="14"/>
  <c r="C21" i="7"/>
  <c r="C21" i="9"/>
  <c r="C20" i="7"/>
  <c r="C20" i="9"/>
  <c r="S134" i="2"/>
  <c r="Q134" i="2"/>
  <c r="V135" i="2"/>
  <c r="G136" i="14"/>
  <c r="U135" i="2"/>
  <c r="G135" i="14"/>
  <c r="S135" i="2"/>
  <c r="C19" i="7"/>
  <c r="C19" i="9"/>
  <c r="C18" i="7"/>
  <c r="C18" i="9"/>
  <c r="C17" i="7"/>
  <c r="C15" i="3"/>
  <c r="U112" i="2"/>
  <c r="S103" i="2"/>
  <c r="U113" i="2"/>
  <c r="U75" i="2"/>
  <c r="V59" i="2"/>
  <c r="U76" i="2"/>
  <c r="Q113" i="2"/>
  <c r="Q112" i="2"/>
  <c r="S113" i="2"/>
  <c r="G113" i="14"/>
  <c r="S112" i="2"/>
  <c r="Q38" i="2"/>
  <c r="V26" i="2"/>
  <c r="Q32" i="2"/>
  <c r="V112" i="2"/>
  <c r="G114" i="14"/>
  <c r="S96" i="2"/>
  <c r="V69" i="2"/>
  <c r="S104" i="2"/>
  <c r="V104" i="2"/>
  <c r="G61" i="14"/>
  <c r="V51" i="2"/>
  <c r="V67" i="2"/>
  <c r="Q91" i="2"/>
  <c r="U99" i="2"/>
  <c r="V92" i="2"/>
  <c r="Q48" i="2"/>
  <c r="V71" i="2"/>
  <c r="U104" i="2"/>
  <c r="G96" i="14"/>
  <c r="V55" i="2"/>
  <c r="S97" i="2"/>
  <c r="G101" i="14"/>
  <c r="V100" i="2"/>
  <c r="Q43" i="2"/>
  <c r="Q27" i="2"/>
  <c r="Q44" i="2"/>
  <c r="S93" i="2"/>
  <c r="U102" i="2"/>
  <c r="Q104" i="2"/>
  <c r="G105" i="14"/>
  <c r="V75" i="2"/>
  <c r="S91" i="2"/>
  <c r="S99" i="2"/>
  <c r="S115" i="2"/>
  <c r="V44" i="2"/>
  <c r="U84" i="2"/>
  <c r="U92" i="2"/>
  <c r="U100" i="2"/>
  <c r="U116" i="2"/>
  <c r="V93" i="2"/>
  <c r="V96" i="2"/>
  <c r="S69" i="2"/>
  <c r="Q101" i="2"/>
  <c r="S54" i="2"/>
  <c r="S70" i="2"/>
  <c r="S86" i="2"/>
  <c r="V94" i="2"/>
  <c r="V102" i="2"/>
  <c r="U31" i="2"/>
  <c r="V87" i="2"/>
  <c r="V95" i="2"/>
  <c r="V103" i="2"/>
  <c r="U81" i="2"/>
  <c r="Q58" i="2"/>
  <c r="Q74" i="2"/>
  <c r="V98" i="2"/>
  <c r="G59" i="14"/>
  <c r="G103" i="14"/>
  <c r="G99" i="14"/>
  <c r="U94" i="2"/>
  <c r="U37" i="2"/>
  <c r="V19" i="2"/>
  <c r="U91" i="2"/>
  <c r="V99" i="2"/>
  <c r="V115" i="2"/>
  <c r="U44" i="2"/>
  <c r="V60" i="2"/>
  <c r="V76" i="2"/>
  <c r="Q92" i="2"/>
  <c r="S100" i="2"/>
  <c r="S77" i="2"/>
  <c r="U93" i="2"/>
  <c r="U48" i="2"/>
  <c r="U96" i="2"/>
  <c r="S53" i="2"/>
  <c r="Q94" i="2"/>
  <c r="Q102" i="2"/>
  <c r="V47" i="2"/>
  <c r="U87" i="2"/>
  <c r="U95" i="2"/>
  <c r="U103" i="2"/>
  <c r="V49" i="2"/>
  <c r="U40" i="2"/>
  <c r="G68" i="14"/>
  <c r="G95" i="14"/>
  <c r="G93" i="14"/>
  <c r="U19" i="2"/>
  <c r="Q116" i="2"/>
  <c r="Q93" i="2"/>
  <c r="V53" i="2"/>
  <c r="Q56" i="2"/>
  <c r="U47" i="2"/>
  <c r="V63" i="2"/>
  <c r="V79" i="2"/>
  <c r="Q95" i="2"/>
  <c r="Q103" i="2"/>
  <c r="Q98" i="2"/>
  <c r="G104" i="14"/>
  <c r="G102" i="14"/>
  <c r="G98" i="14"/>
  <c r="V84" i="2"/>
  <c r="Q115" i="2"/>
  <c r="Q100" i="2"/>
  <c r="S116" i="2"/>
  <c r="Q96" i="2"/>
  <c r="S45" i="2"/>
  <c r="U85" i="2"/>
  <c r="S101" i="2"/>
  <c r="S46" i="2"/>
  <c r="S62" i="2"/>
  <c r="S78" i="2"/>
  <c r="Q64" i="2"/>
  <c r="V39" i="2"/>
  <c r="U79" i="2"/>
  <c r="S50" i="2"/>
  <c r="Q66" i="2"/>
  <c r="S82" i="2"/>
  <c r="G82" i="14"/>
  <c r="G97" i="14"/>
  <c r="G100" i="14"/>
  <c r="G92" i="14"/>
  <c r="U43" i="2"/>
  <c r="S20" i="2"/>
  <c r="U38" i="2"/>
  <c r="V20" i="2"/>
  <c r="V52" i="2"/>
  <c r="V68" i="2"/>
  <c r="S92" i="2"/>
  <c r="S61" i="2"/>
  <c r="U45" i="2"/>
  <c r="S85" i="2"/>
  <c r="S94" i="2"/>
  <c r="S102" i="2"/>
  <c r="U39" i="2"/>
  <c r="V41" i="2"/>
  <c r="V57" i="2"/>
  <c r="S98" i="2"/>
  <c r="V32" i="2"/>
  <c r="G55" i="14"/>
  <c r="G116" i="14"/>
  <c r="G117" i="14"/>
  <c r="S105" i="2"/>
  <c r="V105" i="2"/>
  <c r="Q106" i="2"/>
  <c r="U105" i="2"/>
  <c r="G106" i="14"/>
  <c r="Q89" i="2"/>
  <c r="S88" i="2"/>
  <c r="V88" i="2"/>
  <c r="G91" i="14"/>
  <c r="Q88" i="2"/>
  <c r="U88" i="2"/>
  <c r="S89" i="2"/>
  <c r="S90" i="2"/>
  <c r="U90" i="2"/>
  <c r="V89" i="2"/>
  <c r="G90" i="14"/>
  <c r="S80" i="2"/>
  <c r="V33" i="2"/>
  <c r="U41" i="2"/>
  <c r="U49" i="2"/>
  <c r="U57" i="2"/>
  <c r="Q73" i="2"/>
  <c r="Q81" i="2"/>
  <c r="Q42" i="2"/>
  <c r="Q50" i="2"/>
  <c r="U58" i="2"/>
  <c r="Q82" i="2"/>
  <c r="E6" i="7"/>
  <c r="G80" i="14"/>
  <c r="G74" i="14"/>
  <c r="G81" i="14"/>
  <c r="Q65" i="2"/>
  <c r="G54" i="14"/>
  <c r="G53" i="14"/>
  <c r="U59" i="2"/>
  <c r="U60" i="2"/>
  <c r="V45" i="2"/>
  <c r="V37" i="2"/>
  <c r="U53" i="2"/>
  <c r="U69" i="2"/>
  <c r="V85" i="2"/>
  <c r="S56" i="2"/>
  <c r="V14" i="2"/>
  <c r="U46" i="2"/>
  <c r="U54" i="2"/>
  <c r="U62" i="2"/>
  <c r="U70" i="2"/>
  <c r="U78" i="2"/>
  <c r="S64" i="2"/>
  <c r="Q39" i="2"/>
  <c r="Q47" i="2"/>
  <c r="Q55" i="2"/>
  <c r="Q63" i="2"/>
  <c r="Q71" i="2"/>
  <c r="Q79" i="2"/>
  <c r="Q87" i="2"/>
  <c r="V80" i="2"/>
  <c r="Q41" i="2"/>
  <c r="Q49" i="2"/>
  <c r="Q57" i="2"/>
  <c r="Q40" i="2"/>
  <c r="S66" i="2"/>
  <c r="S74" i="2"/>
  <c r="E5" i="7"/>
  <c r="G70" i="14"/>
  <c r="G73" i="14"/>
  <c r="G56" i="14"/>
  <c r="G65" i="14"/>
  <c r="G62" i="14"/>
  <c r="G57" i="14"/>
  <c r="G79" i="14"/>
  <c r="G88" i="14"/>
  <c r="G87" i="14"/>
  <c r="G84" i="14"/>
  <c r="G52" i="14"/>
  <c r="U65" i="2"/>
  <c r="U83" i="2"/>
  <c r="U71" i="2"/>
  <c r="Q75" i="2"/>
  <c r="Q72" i="2"/>
  <c r="Q60" i="2"/>
  <c r="V15" i="2"/>
  <c r="Q52" i="2"/>
  <c r="Q68" i="2"/>
  <c r="S84" i="2"/>
  <c r="V29" i="2"/>
  <c r="V61" i="2"/>
  <c r="V77" i="2"/>
  <c r="Q45" i="2"/>
  <c r="V56" i="2"/>
  <c r="S38" i="2"/>
  <c r="V46" i="2"/>
  <c r="V54" i="2"/>
  <c r="V62" i="2"/>
  <c r="V70" i="2"/>
  <c r="V78" i="2"/>
  <c r="V64" i="2"/>
  <c r="S47" i="2"/>
  <c r="U80" i="2"/>
  <c r="U25" i="2"/>
  <c r="S65" i="2"/>
  <c r="S81" i="2"/>
  <c r="Q34" i="2"/>
  <c r="S42" i="2"/>
  <c r="U50" i="2"/>
  <c r="S58" i="2"/>
  <c r="U66" i="2"/>
  <c r="U74" i="2"/>
  <c r="G72" i="14"/>
  <c r="G78" i="14"/>
  <c r="G77" i="14"/>
  <c r="G86" i="14"/>
  <c r="G75" i="14"/>
  <c r="V83" i="2"/>
  <c r="U51" i="2"/>
  <c r="U52" i="2"/>
  <c r="V31" i="2"/>
  <c r="U55" i="2"/>
  <c r="Q51" i="2"/>
  <c r="Q67" i="2"/>
  <c r="S72" i="2"/>
  <c r="V28" i="2"/>
  <c r="S68" i="2"/>
  <c r="Q84" i="2"/>
  <c r="U29" i="2"/>
  <c r="U61" i="2"/>
  <c r="U77" i="2"/>
  <c r="V48" i="2"/>
  <c r="S21" i="2"/>
  <c r="Q53" i="2"/>
  <c r="Q69" i="2"/>
  <c r="Q85" i="2"/>
  <c r="U56" i="2"/>
  <c r="Q54" i="2"/>
  <c r="Q62" i="2"/>
  <c r="Q70" i="2"/>
  <c r="Q78" i="2"/>
  <c r="U64" i="2"/>
  <c r="S39" i="2"/>
  <c r="S63" i="2"/>
  <c r="S71" i="2"/>
  <c r="S79" i="2"/>
  <c r="S49" i="2"/>
  <c r="S73" i="2"/>
  <c r="S40" i="2"/>
  <c r="V42" i="2"/>
  <c r="V50" i="2"/>
  <c r="V58" i="2"/>
  <c r="V82" i="2"/>
  <c r="G64" i="14"/>
  <c r="G66" i="14"/>
  <c r="G60" i="14"/>
  <c r="G76" i="14"/>
  <c r="U72" i="2"/>
  <c r="V43" i="2"/>
  <c r="U67" i="2"/>
  <c r="U68" i="2"/>
  <c r="U63" i="2"/>
  <c r="V38" i="2"/>
  <c r="Q59" i="2"/>
  <c r="Q83" i="2"/>
  <c r="Q76" i="2"/>
  <c r="Q25" i="2"/>
  <c r="V36" i="2"/>
  <c r="Q35" i="2"/>
  <c r="S43" i="2"/>
  <c r="S51" i="2"/>
  <c r="S59" i="2"/>
  <c r="S67" i="2"/>
  <c r="S75" i="2"/>
  <c r="S83" i="2"/>
  <c r="V72" i="2"/>
  <c r="U28" i="2"/>
  <c r="S44" i="2"/>
  <c r="S52" i="2"/>
  <c r="S60" i="2"/>
  <c r="S76" i="2"/>
  <c r="Q61" i="2"/>
  <c r="Q77" i="2"/>
  <c r="S48" i="2"/>
  <c r="V21" i="2"/>
  <c r="S55" i="2"/>
  <c r="S41" i="2"/>
  <c r="S57" i="2"/>
  <c r="V65" i="2"/>
  <c r="V73" i="2"/>
  <c r="V40" i="2"/>
  <c r="V18" i="2"/>
  <c r="U42" i="2"/>
  <c r="G83" i="14"/>
  <c r="G67" i="14"/>
  <c r="G69" i="14"/>
  <c r="G63" i="14"/>
  <c r="G71" i="14"/>
  <c r="G85" i="14"/>
  <c r="U21" i="2"/>
  <c r="S23" i="2"/>
  <c r="Q24" i="2"/>
  <c r="U33" i="2"/>
  <c r="U32" i="2"/>
  <c r="S35" i="2"/>
  <c r="U20" i="2"/>
  <c r="Q36" i="2"/>
  <c r="S13" i="2"/>
  <c r="Q16" i="2"/>
  <c r="U30" i="2"/>
  <c r="Q15" i="2"/>
  <c r="V23" i="2"/>
  <c r="S17" i="2"/>
  <c r="S25" i="2"/>
  <c r="Q26" i="2"/>
  <c r="S34" i="2"/>
  <c r="U15" i="2"/>
  <c r="Q19" i="2"/>
  <c r="V35" i="2"/>
  <c r="Q28" i="2"/>
  <c r="Q29" i="2"/>
  <c r="Q37" i="2"/>
  <c r="S22" i="2"/>
  <c r="V30" i="2"/>
  <c r="U23" i="2"/>
  <c r="S24" i="2"/>
  <c r="V25" i="2"/>
  <c r="U34" i="2"/>
  <c r="Q17" i="2"/>
  <c r="Q14" i="2"/>
  <c r="S27" i="2"/>
  <c r="U35" i="2"/>
  <c r="S36" i="2"/>
  <c r="Q21" i="2"/>
  <c r="S16" i="2"/>
  <c r="U22" i="2"/>
  <c r="S15" i="2"/>
  <c r="Q31" i="2"/>
  <c r="V24" i="2"/>
  <c r="V17" i="2"/>
  <c r="Q33" i="2"/>
  <c r="Q18" i="2"/>
  <c r="S26" i="2"/>
  <c r="V34" i="2"/>
  <c r="Q22" i="2"/>
  <c r="V27" i="2"/>
  <c r="S28" i="2"/>
  <c r="S37" i="2"/>
  <c r="V16" i="2"/>
  <c r="S14" i="2"/>
  <c r="U24" i="2"/>
  <c r="U17" i="2"/>
  <c r="U26" i="2"/>
  <c r="S30" i="2"/>
  <c r="S19" i="2"/>
  <c r="U36" i="2"/>
  <c r="S29" i="2"/>
  <c r="U16" i="2"/>
  <c r="U14" i="2"/>
  <c r="Q30" i="2"/>
  <c r="Q23" i="2"/>
  <c r="S31" i="2"/>
  <c r="S33" i="2"/>
  <c r="S18" i="2"/>
  <c r="S32" i="2"/>
  <c r="E16" i="7"/>
  <c r="C14" i="3"/>
  <c r="C16" i="7"/>
  <c r="C12" i="3"/>
  <c r="Q13" i="2"/>
  <c r="C15" i="7"/>
  <c r="E15" i="7"/>
  <c r="E14" i="7"/>
  <c r="C9" i="3"/>
  <c r="C10" i="9"/>
  <c r="C12" i="7"/>
  <c r="C13" i="7"/>
  <c r="C14" i="7"/>
  <c r="E12" i="7"/>
  <c r="C6" i="3"/>
  <c r="E10" i="7"/>
  <c r="C15" i="9"/>
  <c r="E9" i="7"/>
  <c r="D11" i="7"/>
  <c r="C14" i="9"/>
  <c r="D8" i="7"/>
  <c r="C8" i="9"/>
  <c r="C10" i="3"/>
  <c r="C11" i="3"/>
  <c r="V13" i="2"/>
  <c r="U13" i="2"/>
  <c r="G36" i="14"/>
  <c r="G11" i="14"/>
  <c r="G50" i="14"/>
  <c r="G20" i="14"/>
  <c r="G19" i="14"/>
  <c r="G49" i="14"/>
  <c r="G16" i="14"/>
  <c r="G27" i="14"/>
  <c r="G45" i="14"/>
  <c r="G23" i="14"/>
  <c r="G29" i="14"/>
  <c r="G38" i="14"/>
  <c r="G24" i="14"/>
  <c r="G46" i="14"/>
  <c r="G37" i="14"/>
  <c r="G43" i="14"/>
  <c r="G42" i="14"/>
  <c r="G33" i="14"/>
  <c r="G51" i="14"/>
  <c r="G17" i="14"/>
  <c r="G14" i="14"/>
  <c r="G47" i="14"/>
  <c r="G18" i="14"/>
  <c r="G34" i="14"/>
  <c r="G26" i="14"/>
  <c r="G48" i="14"/>
  <c r="G12" i="14"/>
  <c r="G30" i="14"/>
  <c r="G25" i="14"/>
  <c r="G32" i="14"/>
  <c r="G31" i="14"/>
  <c r="G15" i="14"/>
  <c r="G21" i="14"/>
  <c r="G28" i="14"/>
  <c r="G39" i="14"/>
  <c r="G22" i="14"/>
  <c r="G13" i="14"/>
  <c r="G35" i="14"/>
  <c r="G41" i="14"/>
  <c r="G44" i="14"/>
  <c r="G40" i="14"/>
  <c r="G5" i="14"/>
  <c r="G4" i="14"/>
  <c r="G3" i="14"/>
  <c r="G9" i="14"/>
  <c r="G2" i="14"/>
  <c r="G6" i="14"/>
  <c r="G10" i="14"/>
  <c r="G7" i="14"/>
  <c r="G8" i="14"/>
  <c r="C12" i="9"/>
  <c r="C10" i="7"/>
  <c r="C8" i="7"/>
  <c r="C9" i="9"/>
  <c r="C11" i="7"/>
  <c r="C13" i="9"/>
  <c r="C2" i="9"/>
  <c r="Q2" i="2"/>
  <c r="C7" i="9"/>
  <c r="C6" i="9"/>
  <c r="U2" i="2"/>
  <c r="S12" i="2"/>
  <c r="V2" i="2"/>
  <c r="S1" i="2"/>
  <c r="V3" i="2"/>
  <c r="Q1" i="2"/>
  <c r="Q3" i="2"/>
  <c r="Q6" i="2"/>
  <c r="U3" i="2"/>
  <c r="V6" i="2"/>
  <c r="U6" i="2"/>
  <c r="U12" i="2"/>
  <c r="V12" i="2"/>
  <c r="Q12" i="2"/>
  <c r="S2" i="2"/>
  <c r="C3" i="9"/>
  <c r="Q7" i="2"/>
  <c r="C4" i="9"/>
  <c r="C5" i="9"/>
  <c r="S3" i="2"/>
  <c r="V4" i="2"/>
  <c r="U11" i="2"/>
  <c r="U10" i="2"/>
  <c r="U9" i="2"/>
  <c r="Q8" i="2"/>
  <c r="Q9" i="2"/>
  <c r="S11" i="2"/>
  <c r="Q4" i="2"/>
  <c r="V7" i="2"/>
  <c r="Q11" i="2"/>
  <c r="S8" i="2"/>
  <c r="Q5" i="2"/>
  <c r="U7" i="2"/>
  <c r="Q10" i="2"/>
  <c r="V8" i="2"/>
  <c r="S9" i="2"/>
  <c r="S10" i="2"/>
  <c r="S4" i="2"/>
  <c r="U8" i="2"/>
  <c r="V9" i="2"/>
  <c r="V11" i="2"/>
  <c r="U4" i="2"/>
  <c r="V5" i="2"/>
  <c r="S6" i="2"/>
  <c r="V10" i="2"/>
  <c r="S5" i="2"/>
  <c r="U5" i="2"/>
  <c r="S7" i="2"/>
</calcChain>
</file>

<file path=xl/sharedStrings.xml><?xml version="1.0" encoding="utf-8"?>
<sst xmlns="http://schemas.openxmlformats.org/spreadsheetml/2006/main" count="4142" uniqueCount="131">
  <si>
    <t>Allgemeine Daten</t>
  </si>
  <si>
    <t>Artikel (PLU)</t>
  </si>
  <si>
    <t>Warengruppen (WG#)</t>
  </si>
  <si>
    <t>Bediener</t>
  </si>
  <si>
    <t>Nr.</t>
  </si>
  <si>
    <t>Name</t>
  </si>
  <si>
    <t>WG#</t>
  </si>
  <si>
    <t>Preis</t>
  </si>
  <si>
    <t>ggf. EAN-Code / Bemerkung</t>
  </si>
  <si>
    <t>Name                      (max. 20 Zeichen)</t>
  </si>
  <si>
    <t>Kategorie</t>
  </si>
  <si>
    <t>Name                   (max. 20 Zeichen)</t>
  </si>
  <si>
    <t>Geheimzahl (optional)</t>
  </si>
  <si>
    <t>Nachstorno?</t>
  </si>
  <si>
    <t>Tages-abschluss? (Z-Bericht)</t>
  </si>
  <si>
    <t>Änderungen Stammdaten? (Programmierung)</t>
  </si>
  <si>
    <t>Firmenbezeichnung</t>
  </si>
  <si>
    <t xml:space="preserve"> (max. 20 Zeichen)</t>
  </si>
  <si>
    <t>Dienstleistung</t>
  </si>
  <si>
    <t>Ja</t>
  </si>
  <si>
    <t>Name 2</t>
  </si>
  <si>
    <t>Straße</t>
  </si>
  <si>
    <t>PLZ, Ort</t>
  </si>
  <si>
    <t>Bundesland</t>
  </si>
  <si>
    <t>Telefonnr.</t>
  </si>
  <si>
    <t>Diverses 19%</t>
  </si>
  <si>
    <t>Steuernummer</t>
  </si>
  <si>
    <t>USt-ID (optional)</t>
  </si>
  <si>
    <t>Kassendaten</t>
  </si>
  <si>
    <t>Bon-Kopfzeile (optional)</t>
  </si>
  <si>
    <t>Bon-Fußzeile (optional)</t>
  </si>
  <si>
    <t>Sonstiges/ Bemerkungen/ Wünsche</t>
  </si>
  <si>
    <t>Firmenbezeichnung und Kassendaten bleibt alles gleich</t>
  </si>
  <si>
    <t xml:space="preserve">Sehr geehrter Kunde, bitte füllen Sie alles erforderliche aus. </t>
  </si>
  <si>
    <t>Falls die Eingabe nur über variable Warengruppen läuft, dann nur die Warengruppen ausfüllen.</t>
  </si>
  <si>
    <t>Wenn nur über einen Bediener gearbeitet wird, dann wird die komplette Bediener-Liste leer gelassen.</t>
  </si>
  <si>
    <t>Für die TSE ist die Steuernummer erforderlich!</t>
  </si>
  <si>
    <t>Folgende Punkte bitte beachten:</t>
  </si>
  <si>
    <r>
      <t xml:space="preserve">• </t>
    </r>
    <r>
      <rPr>
        <sz val="11"/>
        <color rgb="FF000000"/>
        <rFont val="Calibri"/>
        <family val="2"/>
        <charset val="1"/>
      </rPr>
      <t>Zeilen lückenlos ausfüllen</t>
    </r>
  </si>
  <si>
    <r>
      <t>•</t>
    </r>
    <r>
      <rPr>
        <sz val="11"/>
        <color rgb="FF000000"/>
        <rFont val="Calibri"/>
        <family val="2"/>
        <charset val="1"/>
      </rPr>
      <t xml:space="preserve"> Größenangaben am besten vor dem Namen (z.b. </t>
    </r>
    <r>
      <rPr>
        <b/>
        <sz val="11"/>
        <color rgb="FF000000"/>
        <rFont val="Calibri"/>
        <family val="2"/>
      </rPr>
      <t>0,5l</t>
    </r>
    <r>
      <rPr>
        <sz val="11"/>
        <color rgb="FF000000"/>
        <rFont val="Calibri"/>
        <family val="2"/>
        <charset val="1"/>
      </rPr>
      <t xml:space="preserve"> Cola)</t>
    </r>
  </si>
  <si>
    <r>
      <t>•</t>
    </r>
    <r>
      <rPr>
        <sz val="11"/>
        <color rgb="FF000000"/>
        <rFont val="Calibri"/>
        <family val="2"/>
        <charset val="1"/>
      </rPr>
      <t xml:space="preserve"> Warengruppen-Kategorie muss ausgewählt werden</t>
    </r>
  </si>
  <si>
    <t>• Bei Bedienereingaben alle Spalten bearbeiten</t>
  </si>
  <si>
    <t>• Die Warengruppen-Kategorie und die Bediener-Rechte werden über ein Auswahlfenster festgelegt (Wenn die Zelle markiert wird, taucht ein Pfeil auf der rechten Seite auf)</t>
  </si>
  <si>
    <t>Verbesserungsvorschläge für diese Excel-Liste:</t>
  </si>
  <si>
    <t>DepartmentId</t>
  </si>
  <si>
    <t>isHasBarcode</t>
  </si>
  <si>
    <t>articleNo</t>
  </si>
  <si>
    <t>codeNo</t>
  </si>
  <si>
    <t>text</t>
  </si>
  <si>
    <t>isNegativePrice</t>
  </si>
  <si>
    <t>taxId</t>
  </si>
  <si>
    <t>priceBuyNet</t>
  </si>
  <si>
    <t>priceSellNet</t>
  </si>
  <si>
    <t>priceSell</t>
  </si>
  <si>
    <t>unitId</t>
  </si>
  <si>
    <t>deposit_id</t>
  </si>
  <si>
    <t>tare_value</t>
  </si>
  <si>
    <t>isDeposit</t>
  </si>
  <si>
    <t>isPriceLimitCheck</t>
  </si>
  <si>
    <t>priceLimit</t>
  </si>
  <si>
    <t>isCouponArticle</t>
  </si>
  <si>
    <t>isVariant</t>
  </si>
  <si>
    <t>N</t>
  </si>
  <si>
    <t>0.0</t>
  </si>
  <si>
    <t>GroupId</t>
  </si>
  <si>
    <t>Id</t>
  </si>
  <si>
    <t>CategoryName</t>
  </si>
  <si>
    <t>ToGo</t>
  </si>
  <si>
    <t>#</t>
  </si>
  <si>
    <t>Bezeichnung</t>
  </si>
  <si>
    <t>WGr.</t>
  </si>
  <si>
    <t>OGr.</t>
  </si>
  <si>
    <t>Optionen 1</t>
  </si>
  <si>
    <t>Steuer</t>
  </si>
  <si>
    <t>Nutzername</t>
  </si>
  <si>
    <t>PLZ</t>
  </si>
  <si>
    <t>Ort</t>
  </si>
  <si>
    <t>Ländercode</t>
  </si>
  <si>
    <t>DEU</t>
  </si>
  <si>
    <t>Umsatzsteuer-ID</t>
  </si>
  <si>
    <t>WG# Links</t>
  </si>
  <si>
    <t>Vielen Dank</t>
  </si>
  <si>
    <t>für Ihren Besuch!</t>
  </si>
  <si>
    <t>Articlenumber</t>
  </si>
  <si>
    <t>Caption</t>
  </si>
  <si>
    <t>DepartmentID</t>
  </si>
  <si>
    <t>Price1</t>
  </si>
  <si>
    <t>ID</t>
  </si>
  <si>
    <t>GroupID</t>
  </si>
  <si>
    <t>SVERWEIS Stammdaten</t>
  </si>
  <si>
    <t>SVERWEIS</t>
  </si>
  <si>
    <t>EuCaSoft</t>
  </si>
  <si>
    <t>Q-Prog Quorion/Olympia</t>
  </si>
  <si>
    <t>Q-Prog</t>
  </si>
  <si>
    <t>Auswahl</t>
  </si>
  <si>
    <t>Bonziel</t>
  </si>
  <si>
    <t>MwSt I.H.</t>
  </si>
  <si>
    <t>MwSt A.H.</t>
  </si>
  <si>
    <t>Hauptsparte</t>
  </si>
  <si>
    <t>WG Art</t>
  </si>
  <si>
    <t>Optionen 1 P</t>
  </si>
  <si>
    <t>MwSt</t>
  </si>
  <si>
    <t>WG</t>
  </si>
  <si>
    <t>MWSt A.H.</t>
  </si>
  <si>
    <t>O1 P</t>
  </si>
  <si>
    <t>Getränke</t>
  </si>
  <si>
    <t>Speisen</t>
  </si>
  <si>
    <t>Beilagen</t>
  </si>
  <si>
    <t>Gutschein</t>
  </si>
  <si>
    <t>Pfand</t>
  </si>
  <si>
    <t>Landwirtschaft</t>
  </si>
  <si>
    <t>Bekleidung</t>
  </si>
  <si>
    <t>Milchgetränk</t>
  </si>
  <si>
    <t>Diverses 7%</t>
  </si>
  <si>
    <t>Diverses 10,7%</t>
  </si>
  <si>
    <t>Diverses 5,5%</t>
  </si>
  <si>
    <t>Diverses 0%</t>
  </si>
  <si>
    <t>1 = Theke</t>
  </si>
  <si>
    <t>1 = 19%</t>
  </si>
  <si>
    <t>0 = Normal</t>
  </si>
  <si>
    <t>2 = Küche</t>
  </si>
  <si>
    <t>2 = 7%</t>
  </si>
  <si>
    <t>1 = Durchlauf</t>
  </si>
  <si>
    <t>5 = Kein Ausdruck</t>
  </si>
  <si>
    <t>3 = 10,7%</t>
  </si>
  <si>
    <t>2 = Beilage</t>
  </si>
  <si>
    <t>10 = Gutschein</t>
  </si>
  <si>
    <t>4 = 5,5%</t>
  </si>
  <si>
    <t>5 = 0%</t>
  </si>
  <si>
    <t>6 = 0%</t>
  </si>
  <si>
    <t>7 =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</si>
</sst>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charset val="1"/>
    </font>
    <font>
      <b/>
      <sz val="11"/>
      <name val="Calibri"/>
      <family val="2"/>
    </font>
    <font>
      <sz val="8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1" fontId="0" fillId="0" borderId="0" xfId="0" applyNumberFormat="1"/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/>
    <xf numFmtId="0" fontId="2" fillId="0" borderId="29" xfId="0" applyFont="1" applyBorder="1" applyAlignment="1">
      <alignment horizontal="center" vertical="center" wrapText="1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37" xfId="0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MJ503"/>
  <sheetViews>
    <sheetView showGridLines="0" tabSelected="1" zoomScaleNormal="100" workbookViewId="0">
      <selection activeCell="G12" sqref="G12"/>
    </sheetView>
  </sheetViews>
  <sheetFormatPr baseColWidth="10" defaultColWidth="12" defaultRowHeight="15" x14ac:dyDescent="0.25"/>
  <cols>
    <col min="1" max="1" width="15.42578125" style="1" customWidth="1"/>
    <col min="2" max="2" width="41.7109375" style="1" customWidth="1"/>
    <col min="3" max="3" width="2.28515625" style="1" customWidth="1"/>
    <col min="4" max="4" width="5.28515625" style="1" customWidth="1"/>
    <col min="5" max="5" width="22.85546875" style="1" customWidth="1"/>
    <col min="6" max="6" width="5.28515625" style="1" bestFit="1" customWidth="1"/>
    <col min="7" max="7" width="7.7109375" style="2" customWidth="1"/>
    <col min="8" max="8" width="15.7109375" style="1" customWidth="1"/>
    <col min="9" max="9" width="2.28515625" style="1" customWidth="1"/>
    <col min="10" max="10" width="5.28515625" style="1" customWidth="1"/>
    <col min="11" max="11" width="19.28515625" style="1" customWidth="1"/>
    <col min="12" max="12" width="14.7109375" style="1" customWidth="1"/>
    <col min="13" max="13" width="3.5703125" style="1" customWidth="1"/>
    <col min="14" max="14" width="5.28515625" style="1" customWidth="1"/>
    <col min="15" max="15" width="16.5703125" style="1" customWidth="1"/>
    <col min="16" max="16" width="11.28515625" style="1" customWidth="1"/>
    <col min="17" max="17" width="9.42578125" style="1" bestFit="1" customWidth="1"/>
    <col min="18" max="18" width="9.42578125" style="1" customWidth="1"/>
    <col min="19" max="19" width="12.5703125" style="1" customWidth="1"/>
    <col min="20" max="20" width="16.28515625" style="1" customWidth="1"/>
    <col min="21" max="1024" width="12" style="1"/>
  </cols>
  <sheetData>
    <row r="1" spans="1:21" ht="21.75" thickBot="1" x14ac:dyDescent="0.4">
      <c r="A1" s="107" t="s">
        <v>0</v>
      </c>
      <c r="B1" s="108"/>
      <c r="D1" s="123" t="s">
        <v>1</v>
      </c>
      <c r="E1" s="123"/>
      <c r="F1" s="123"/>
      <c r="G1" s="123"/>
      <c r="H1" s="123"/>
      <c r="I1" s="3"/>
      <c r="J1" s="88" t="s">
        <v>2</v>
      </c>
      <c r="K1" s="89"/>
      <c r="L1" s="90"/>
      <c r="N1" s="104" t="s">
        <v>3</v>
      </c>
      <c r="O1" s="105"/>
      <c r="P1" s="105"/>
      <c r="Q1" s="105"/>
      <c r="R1" s="105"/>
      <c r="S1" s="106"/>
      <c r="U1" s="4"/>
    </row>
    <row r="2" spans="1:21" ht="21.6" customHeight="1" thickBot="1" x14ac:dyDescent="0.4">
      <c r="A2" s="109"/>
      <c r="B2" s="110"/>
      <c r="D2" s="111" t="s">
        <v>4</v>
      </c>
      <c r="E2" s="46" t="s">
        <v>5</v>
      </c>
      <c r="F2" s="113" t="s">
        <v>6</v>
      </c>
      <c r="G2" s="113" t="s">
        <v>7</v>
      </c>
      <c r="H2" s="115" t="s">
        <v>8</v>
      </c>
      <c r="I2" s="3"/>
      <c r="J2" s="111" t="s">
        <v>4</v>
      </c>
      <c r="K2" s="117" t="s">
        <v>9</v>
      </c>
      <c r="L2" s="119" t="s">
        <v>10</v>
      </c>
      <c r="N2" s="111" t="s">
        <v>4</v>
      </c>
      <c r="O2" s="117" t="s">
        <v>11</v>
      </c>
      <c r="P2" s="117" t="s">
        <v>12</v>
      </c>
      <c r="Q2" s="126" t="s">
        <v>13</v>
      </c>
      <c r="R2" s="126" t="s">
        <v>14</v>
      </c>
      <c r="S2" s="128" t="s">
        <v>15</v>
      </c>
      <c r="U2" s="4"/>
    </row>
    <row r="3" spans="1:21" ht="14.45" customHeight="1" thickBot="1" x14ac:dyDescent="0.3">
      <c r="A3" s="124" t="s">
        <v>16</v>
      </c>
      <c r="B3" s="125"/>
      <c r="D3" s="112"/>
      <c r="E3" s="62" t="s">
        <v>17</v>
      </c>
      <c r="F3" s="114"/>
      <c r="G3" s="114"/>
      <c r="H3" s="116"/>
      <c r="I3" s="5"/>
      <c r="J3" s="112"/>
      <c r="K3" s="118"/>
      <c r="L3" s="120"/>
      <c r="N3" s="121"/>
      <c r="O3" s="122"/>
      <c r="P3" s="122"/>
      <c r="Q3" s="127"/>
      <c r="R3" s="127"/>
      <c r="S3" s="129"/>
    </row>
    <row r="4" spans="1:21" x14ac:dyDescent="0.25">
      <c r="A4" s="10" t="s">
        <v>5</v>
      </c>
      <c r="B4" s="22"/>
      <c r="D4" s="19"/>
      <c r="E4" s="20"/>
      <c r="F4" s="20"/>
      <c r="G4" s="60"/>
      <c r="H4" s="61"/>
      <c r="J4" s="56"/>
      <c r="K4" s="57"/>
      <c r="L4" s="58"/>
      <c r="N4" s="42">
        <v>1</v>
      </c>
      <c r="O4" s="38"/>
      <c r="P4" s="38"/>
      <c r="Q4" s="38" t="s">
        <v>19</v>
      </c>
      <c r="R4" s="38" t="s">
        <v>19</v>
      </c>
      <c r="S4" s="39" t="s">
        <v>19</v>
      </c>
    </row>
    <row r="5" spans="1:21" x14ac:dyDescent="0.25">
      <c r="A5" s="11" t="s">
        <v>20</v>
      </c>
      <c r="B5" s="23"/>
      <c r="D5" s="19"/>
      <c r="E5" s="12"/>
      <c r="F5" s="12"/>
      <c r="G5" s="13"/>
      <c r="H5" s="14"/>
      <c r="J5" s="59"/>
      <c r="K5" s="12"/>
      <c r="L5" s="14"/>
      <c r="N5" s="6">
        <v>2</v>
      </c>
      <c r="O5" s="12"/>
      <c r="P5" s="12"/>
      <c r="Q5" s="12"/>
      <c r="R5" s="12"/>
      <c r="S5" s="14"/>
    </row>
    <row r="6" spans="1:21" x14ac:dyDescent="0.25">
      <c r="A6" s="11" t="s">
        <v>21</v>
      </c>
      <c r="B6" s="23"/>
      <c r="D6" s="19"/>
      <c r="E6" s="12"/>
      <c r="F6" s="12"/>
      <c r="G6" s="13"/>
      <c r="H6" s="14"/>
      <c r="J6" s="59"/>
      <c r="K6" s="12"/>
      <c r="L6" s="14"/>
      <c r="N6" s="6">
        <v>3</v>
      </c>
      <c r="O6" s="12"/>
      <c r="P6" s="12"/>
      <c r="Q6" s="12"/>
      <c r="R6" s="12"/>
      <c r="S6" s="14"/>
    </row>
    <row r="7" spans="1:21" x14ac:dyDescent="0.25">
      <c r="A7" s="11" t="s">
        <v>22</v>
      </c>
      <c r="B7" s="64"/>
      <c r="D7" s="19"/>
      <c r="E7" s="20"/>
      <c r="F7" s="12"/>
      <c r="G7" s="13"/>
      <c r="H7" s="14"/>
      <c r="J7" s="59"/>
      <c r="K7" s="12"/>
      <c r="L7" s="14"/>
      <c r="N7" s="6">
        <v>4</v>
      </c>
      <c r="O7" s="12"/>
      <c r="P7" s="12"/>
      <c r="Q7" s="12"/>
      <c r="R7" s="12"/>
      <c r="S7" s="14"/>
    </row>
    <row r="8" spans="1:21" x14ac:dyDescent="0.25">
      <c r="A8" s="11" t="s">
        <v>23</v>
      </c>
      <c r="B8" s="23"/>
      <c r="D8" s="19"/>
      <c r="E8" s="20"/>
      <c r="F8" s="12"/>
      <c r="G8" s="13"/>
      <c r="H8" s="14"/>
      <c r="J8" s="59"/>
      <c r="K8" s="12"/>
      <c r="L8" s="14"/>
      <c r="N8" s="6">
        <v>5</v>
      </c>
      <c r="O8" s="12"/>
      <c r="P8" s="12"/>
      <c r="Q8" s="12"/>
      <c r="R8" s="12"/>
      <c r="S8" s="14"/>
    </row>
    <row r="9" spans="1:21" x14ac:dyDescent="0.25">
      <c r="A9" s="7" t="s">
        <v>24</v>
      </c>
      <c r="B9" s="63"/>
      <c r="D9" s="19"/>
      <c r="E9" s="20"/>
      <c r="F9" s="12"/>
      <c r="G9" s="13"/>
      <c r="H9" s="14"/>
      <c r="J9" s="19"/>
      <c r="K9" s="20"/>
      <c r="L9" s="14"/>
      <c r="N9" s="6">
        <v>7</v>
      </c>
      <c r="O9" s="12"/>
      <c r="P9" s="12"/>
      <c r="Q9" s="12"/>
      <c r="R9" s="12"/>
      <c r="S9" s="14"/>
    </row>
    <row r="10" spans="1:21" x14ac:dyDescent="0.25">
      <c r="A10" s="21" t="s">
        <v>26</v>
      </c>
      <c r="B10" s="23"/>
      <c r="D10" s="19"/>
      <c r="E10" s="20"/>
      <c r="F10" s="12"/>
      <c r="G10" s="13"/>
      <c r="H10" s="14"/>
      <c r="J10" s="19"/>
      <c r="K10" s="20"/>
      <c r="L10" s="14"/>
      <c r="N10" s="6">
        <v>8</v>
      </c>
      <c r="O10" s="12"/>
      <c r="P10" s="12"/>
      <c r="Q10" s="12"/>
      <c r="R10" s="12"/>
      <c r="S10" s="14"/>
    </row>
    <row r="11" spans="1:21" ht="15.75" thickBot="1" x14ac:dyDescent="0.3">
      <c r="A11" s="8" t="s">
        <v>27</v>
      </c>
      <c r="B11" s="44"/>
      <c r="D11" s="19"/>
      <c r="E11" s="20"/>
      <c r="F11" s="12"/>
      <c r="G11" s="13"/>
      <c r="H11" s="14"/>
      <c r="J11" s="19"/>
      <c r="K11" s="20"/>
      <c r="L11" s="14"/>
      <c r="N11" s="6">
        <v>9</v>
      </c>
      <c r="O11" s="12"/>
      <c r="P11" s="12"/>
      <c r="Q11" s="12"/>
      <c r="R11" s="12"/>
      <c r="S11" s="14"/>
    </row>
    <row r="12" spans="1:21" ht="14.45" customHeight="1" thickBot="1" x14ac:dyDescent="0.3">
      <c r="A12" s="91" t="s">
        <v>28</v>
      </c>
      <c r="B12" s="92"/>
      <c r="D12" s="19"/>
      <c r="E12" s="67"/>
      <c r="F12" s="67"/>
      <c r="G12" s="68"/>
      <c r="H12" s="14"/>
      <c r="J12" s="19"/>
      <c r="K12" s="20"/>
      <c r="L12" s="14"/>
      <c r="N12" s="6">
        <v>10</v>
      </c>
      <c r="O12" s="12"/>
      <c r="P12" s="12"/>
      <c r="Q12" s="12"/>
      <c r="R12" s="12"/>
      <c r="S12" s="14"/>
    </row>
    <row r="13" spans="1:21" ht="14.45" customHeight="1" x14ac:dyDescent="0.25">
      <c r="A13" s="85" t="s">
        <v>29</v>
      </c>
      <c r="B13" s="65"/>
      <c r="D13" s="19"/>
      <c r="E13" s="20"/>
      <c r="F13" s="12"/>
      <c r="G13" s="13"/>
      <c r="H13" s="14"/>
      <c r="J13" s="19"/>
      <c r="K13" s="20"/>
      <c r="L13" s="14"/>
      <c r="N13" s="6">
        <v>11</v>
      </c>
      <c r="O13" s="12"/>
      <c r="P13" s="12"/>
      <c r="Q13" s="12"/>
      <c r="R13" s="12"/>
      <c r="S13" s="14"/>
    </row>
    <row r="14" spans="1:21" x14ac:dyDescent="0.25">
      <c r="A14" s="86"/>
      <c r="B14" s="66"/>
      <c r="D14" s="19"/>
      <c r="E14" s="20"/>
      <c r="F14" s="12"/>
      <c r="G14" s="13"/>
      <c r="H14" s="14"/>
      <c r="J14" s="19"/>
      <c r="K14" s="20"/>
      <c r="L14" s="14"/>
      <c r="N14" s="6">
        <v>12</v>
      </c>
      <c r="O14" s="12"/>
      <c r="P14" s="12"/>
      <c r="Q14" s="12"/>
      <c r="R14" s="12"/>
      <c r="S14" s="14"/>
    </row>
    <row r="15" spans="1:21" x14ac:dyDescent="0.25">
      <c r="A15" s="86"/>
      <c r="B15" s="66"/>
      <c r="D15" s="19"/>
      <c r="E15" s="20"/>
      <c r="F15" s="12"/>
      <c r="G15" s="13"/>
      <c r="H15" s="14"/>
      <c r="J15" s="19"/>
      <c r="K15" s="20"/>
      <c r="L15" s="14"/>
      <c r="N15" s="6">
        <v>13</v>
      </c>
      <c r="O15" s="12"/>
      <c r="P15" s="12"/>
      <c r="Q15" s="12"/>
      <c r="R15" s="12"/>
      <c r="S15" s="14"/>
    </row>
    <row r="16" spans="1:21" x14ac:dyDescent="0.25">
      <c r="A16" s="86"/>
      <c r="B16" s="66"/>
      <c r="D16" s="19"/>
      <c r="E16" s="20"/>
      <c r="F16" s="12"/>
      <c r="G16" s="13"/>
      <c r="H16" s="14"/>
      <c r="J16" s="19"/>
      <c r="K16" s="20"/>
      <c r="L16" s="14"/>
      <c r="N16" s="6">
        <v>14</v>
      </c>
      <c r="O16" s="12"/>
      <c r="P16" s="12"/>
      <c r="Q16" s="12"/>
      <c r="R16" s="12"/>
      <c r="S16" s="14"/>
    </row>
    <row r="17" spans="1:19" ht="15.75" thickBot="1" x14ac:dyDescent="0.3">
      <c r="A17" s="86"/>
      <c r="B17" s="47"/>
      <c r="D17" s="19"/>
      <c r="E17" s="20"/>
      <c r="F17" s="12"/>
      <c r="G17" s="13"/>
      <c r="H17" s="14"/>
      <c r="J17" s="19"/>
      <c r="K17" s="20"/>
      <c r="L17" s="14"/>
      <c r="N17" s="6">
        <v>15</v>
      </c>
      <c r="O17" s="12"/>
      <c r="P17" s="12"/>
      <c r="Q17" s="12"/>
      <c r="R17" s="12"/>
      <c r="S17" s="14"/>
    </row>
    <row r="18" spans="1:19" ht="15" customHeight="1" x14ac:dyDescent="0.25">
      <c r="A18" s="85" t="s">
        <v>30</v>
      </c>
      <c r="B18" s="65"/>
      <c r="D18" s="19"/>
      <c r="E18" s="20"/>
      <c r="F18" s="12"/>
      <c r="G18" s="13"/>
      <c r="H18" s="14"/>
      <c r="J18" s="19"/>
      <c r="K18" s="20"/>
      <c r="L18" s="14"/>
      <c r="N18" s="6">
        <v>16</v>
      </c>
      <c r="O18" s="12"/>
      <c r="P18" s="12"/>
      <c r="Q18" s="12"/>
      <c r="R18" s="12"/>
      <c r="S18" s="14"/>
    </row>
    <row r="19" spans="1:19" ht="15" customHeight="1" x14ac:dyDescent="0.25">
      <c r="A19" s="86"/>
      <c r="B19" s="66"/>
      <c r="D19" s="19"/>
      <c r="E19" s="20"/>
      <c r="F19" s="12"/>
      <c r="G19" s="13"/>
      <c r="H19" s="14"/>
      <c r="J19" s="19"/>
      <c r="K19" s="20"/>
      <c r="L19" s="14"/>
      <c r="N19" s="6">
        <v>17</v>
      </c>
      <c r="O19" s="12"/>
      <c r="P19" s="12"/>
      <c r="Q19" s="12"/>
      <c r="R19" s="12"/>
      <c r="S19" s="14"/>
    </row>
    <row r="20" spans="1:19" x14ac:dyDescent="0.25">
      <c r="A20" s="86"/>
      <c r="B20" s="66"/>
      <c r="D20" s="19"/>
      <c r="E20" s="20"/>
      <c r="F20" s="12"/>
      <c r="G20" s="13"/>
      <c r="H20" s="14"/>
      <c r="J20" s="19"/>
      <c r="K20" s="20"/>
      <c r="L20" s="14"/>
      <c r="N20" s="6">
        <v>18</v>
      </c>
      <c r="O20" s="12"/>
      <c r="P20" s="12"/>
      <c r="Q20" s="12"/>
      <c r="R20" s="12"/>
      <c r="S20" s="14"/>
    </row>
    <row r="21" spans="1:19" x14ac:dyDescent="0.25">
      <c r="A21" s="86"/>
      <c r="B21" s="66"/>
      <c r="D21" s="19"/>
      <c r="E21" s="20"/>
      <c r="F21" s="12"/>
      <c r="G21" s="13"/>
      <c r="H21" s="14"/>
      <c r="J21" s="19"/>
      <c r="K21" s="20"/>
      <c r="L21" s="14"/>
      <c r="N21" s="6">
        <v>19</v>
      </c>
      <c r="O21" s="12"/>
      <c r="P21" s="12"/>
      <c r="Q21" s="12"/>
      <c r="R21" s="12"/>
      <c r="S21" s="14"/>
    </row>
    <row r="22" spans="1:19" ht="15.75" thickBot="1" x14ac:dyDescent="0.3">
      <c r="A22" s="87"/>
      <c r="B22" s="48"/>
      <c r="D22" s="19"/>
      <c r="E22" s="20"/>
      <c r="F22" s="12"/>
      <c r="G22" s="13"/>
      <c r="H22" s="14"/>
      <c r="J22" s="19"/>
      <c r="K22" s="20"/>
      <c r="L22" s="14"/>
      <c r="N22" s="6">
        <v>20</v>
      </c>
      <c r="O22" s="12"/>
      <c r="P22" s="12"/>
      <c r="Q22" s="12"/>
      <c r="R22" s="12"/>
      <c r="S22" s="14"/>
    </row>
    <row r="23" spans="1:19" x14ac:dyDescent="0.25">
      <c r="A23" s="93" t="s">
        <v>31</v>
      </c>
      <c r="B23" s="97" t="s">
        <v>32</v>
      </c>
      <c r="D23" s="19"/>
      <c r="E23" s="20"/>
      <c r="F23" s="12"/>
      <c r="G23" s="13"/>
      <c r="H23" s="14"/>
      <c r="J23" s="19"/>
      <c r="K23" s="20"/>
      <c r="L23" s="14"/>
      <c r="N23" s="6">
        <v>21</v>
      </c>
      <c r="O23" s="15"/>
      <c r="P23" s="15"/>
      <c r="Q23" s="15"/>
      <c r="R23" s="15"/>
      <c r="S23" s="17"/>
    </row>
    <row r="24" spans="1:19" ht="15.75" thickBot="1" x14ac:dyDescent="0.3">
      <c r="A24" s="94"/>
      <c r="B24" s="98"/>
      <c r="D24" s="19"/>
      <c r="E24" s="20"/>
      <c r="F24" s="12"/>
      <c r="G24" s="13"/>
      <c r="H24" s="14"/>
      <c r="J24" s="19"/>
      <c r="K24" s="20"/>
      <c r="L24" s="14"/>
    </row>
    <row r="25" spans="1:19" ht="14.45" customHeight="1" x14ac:dyDescent="0.25">
      <c r="A25" s="94"/>
      <c r="B25" s="98"/>
      <c r="D25" s="19"/>
      <c r="E25" s="20"/>
      <c r="F25" s="12"/>
      <c r="G25" s="13"/>
      <c r="H25" s="14"/>
      <c r="J25" s="19"/>
      <c r="K25" s="20"/>
      <c r="L25" s="14"/>
      <c r="N25" s="77"/>
      <c r="O25" s="78"/>
      <c r="P25" s="77"/>
      <c r="Q25" s="78"/>
      <c r="R25" s="77"/>
      <c r="S25" s="78"/>
    </row>
    <row r="26" spans="1:19" ht="14.45" customHeight="1" thickBot="1" x14ac:dyDescent="0.3">
      <c r="A26" s="94"/>
      <c r="B26" s="98"/>
      <c r="D26" s="19"/>
      <c r="E26" s="20"/>
      <c r="F26" s="12"/>
      <c r="G26" s="13"/>
      <c r="H26" s="14"/>
      <c r="J26" s="19"/>
      <c r="K26" s="20"/>
      <c r="L26" s="14"/>
      <c r="N26" s="79"/>
      <c r="O26" s="80"/>
      <c r="P26" s="79"/>
      <c r="Q26" s="80"/>
      <c r="R26" s="79"/>
      <c r="S26" s="80"/>
    </row>
    <row r="27" spans="1:19" ht="15.75" customHeight="1" thickBot="1" x14ac:dyDescent="0.3">
      <c r="A27" s="95"/>
      <c r="B27" s="99"/>
      <c r="D27" s="19"/>
      <c r="E27" s="20"/>
      <c r="F27" s="12"/>
      <c r="G27" s="13"/>
      <c r="H27" s="14"/>
      <c r="J27" s="19"/>
      <c r="K27" s="20"/>
      <c r="L27" s="14"/>
      <c r="N27" s="83"/>
      <c r="O27" s="84"/>
      <c r="P27" s="81"/>
      <c r="Q27" s="82"/>
      <c r="R27" s="83"/>
      <c r="S27" s="84"/>
    </row>
    <row r="28" spans="1:19" ht="14.45" customHeight="1" x14ac:dyDescent="0.25">
      <c r="A28" s="101" t="s">
        <v>33</v>
      </c>
      <c r="B28" s="101"/>
      <c r="D28" s="19"/>
      <c r="E28" s="20"/>
      <c r="F28" s="12"/>
      <c r="G28" s="13"/>
      <c r="H28" s="14"/>
      <c r="J28" s="19"/>
      <c r="K28" s="20"/>
      <c r="L28" s="14"/>
      <c r="N28" s="69"/>
      <c r="O28" s="70"/>
      <c r="P28" s="73"/>
      <c r="Q28" s="74"/>
      <c r="R28" s="69"/>
      <c r="S28" s="70"/>
    </row>
    <row r="29" spans="1:19" ht="13.9" customHeight="1" x14ac:dyDescent="0.25">
      <c r="A29" s="96" t="s">
        <v>34</v>
      </c>
      <c r="B29" s="96"/>
      <c r="D29" s="19"/>
      <c r="E29" s="20"/>
      <c r="F29" s="12"/>
      <c r="G29" s="13"/>
      <c r="H29" s="14"/>
      <c r="J29" s="19"/>
      <c r="K29" s="20"/>
      <c r="L29" s="14"/>
      <c r="N29" s="69"/>
      <c r="O29" s="70"/>
      <c r="P29" s="73"/>
      <c r="Q29" s="74"/>
      <c r="R29" s="69"/>
      <c r="S29" s="70"/>
    </row>
    <row r="30" spans="1:19" ht="14.45" customHeight="1" x14ac:dyDescent="0.25">
      <c r="A30" s="96"/>
      <c r="B30" s="96"/>
      <c r="D30" s="19"/>
      <c r="E30" s="20"/>
      <c r="F30" s="12"/>
      <c r="G30" s="13"/>
      <c r="H30" s="14"/>
      <c r="J30" s="19"/>
      <c r="K30" s="20"/>
      <c r="L30" s="14"/>
      <c r="N30" s="69"/>
      <c r="O30" s="70"/>
      <c r="P30" s="73"/>
      <c r="Q30" s="74"/>
      <c r="R30" s="69"/>
      <c r="S30" s="70"/>
    </row>
    <row r="31" spans="1:19" ht="14.45" customHeight="1" x14ac:dyDescent="0.25">
      <c r="A31" s="130" t="s">
        <v>35</v>
      </c>
      <c r="B31" s="130"/>
      <c r="D31" s="19"/>
      <c r="E31" s="20"/>
      <c r="F31" s="12"/>
      <c r="G31" s="13"/>
      <c r="H31" s="14"/>
      <c r="J31" s="19"/>
      <c r="K31" s="20"/>
      <c r="L31" s="14"/>
      <c r="N31" s="69"/>
      <c r="O31" s="70"/>
      <c r="P31" s="73"/>
      <c r="Q31" s="74"/>
      <c r="R31" s="69"/>
      <c r="S31" s="70"/>
    </row>
    <row r="32" spans="1:19" ht="14.45" customHeight="1" x14ac:dyDescent="0.25">
      <c r="A32" s="130"/>
      <c r="B32" s="130"/>
      <c r="D32" s="19"/>
      <c r="E32" s="20"/>
      <c r="F32" s="12"/>
      <c r="G32" s="13"/>
      <c r="H32" s="14"/>
      <c r="J32" s="19"/>
      <c r="K32" s="20"/>
      <c r="L32" s="14"/>
      <c r="N32" s="69"/>
      <c r="O32" s="70"/>
      <c r="P32" s="73"/>
      <c r="Q32" s="74"/>
      <c r="R32" s="69"/>
      <c r="S32" s="70"/>
    </row>
    <row r="33" spans="1:19" ht="14.45" customHeight="1" x14ac:dyDescent="0.25">
      <c r="D33" s="19"/>
      <c r="E33" s="20"/>
      <c r="F33" s="12"/>
      <c r="G33" s="13"/>
      <c r="H33" s="14"/>
      <c r="J33" s="19"/>
      <c r="K33" s="20"/>
      <c r="L33" s="14"/>
      <c r="N33" s="69"/>
      <c r="O33" s="70"/>
      <c r="P33" s="73"/>
      <c r="Q33" s="74"/>
      <c r="R33" s="69"/>
      <c r="S33" s="70"/>
    </row>
    <row r="34" spans="1:19" ht="14.45" customHeight="1" x14ac:dyDescent="0.25">
      <c r="A34" s="100" t="s">
        <v>36</v>
      </c>
      <c r="B34" s="100"/>
      <c r="D34" s="19"/>
      <c r="E34" s="20"/>
      <c r="F34" s="12"/>
      <c r="G34" s="13"/>
      <c r="H34" s="14"/>
      <c r="J34" s="19"/>
      <c r="K34" s="20"/>
      <c r="L34" s="14"/>
      <c r="N34" s="69"/>
      <c r="O34" s="70"/>
      <c r="P34" s="73"/>
      <c r="Q34" s="74"/>
      <c r="R34" s="69"/>
      <c r="S34" s="70"/>
    </row>
    <row r="35" spans="1:19" ht="14.45" customHeight="1" x14ac:dyDescent="0.25">
      <c r="A35" s="102" t="s">
        <v>37</v>
      </c>
      <c r="B35" s="102"/>
      <c r="D35" s="19"/>
      <c r="E35" s="20"/>
      <c r="F35" s="12"/>
      <c r="G35" s="13"/>
      <c r="H35" s="14"/>
      <c r="J35" s="19"/>
      <c r="K35" s="20"/>
      <c r="L35" s="14"/>
      <c r="N35" s="69"/>
      <c r="O35" s="70"/>
      <c r="P35" s="73"/>
      <c r="Q35" s="74"/>
      <c r="R35" s="69"/>
      <c r="S35" s="70"/>
    </row>
    <row r="36" spans="1:19" ht="14.45" customHeight="1" x14ac:dyDescent="0.25">
      <c r="A36" s="103" t="s">
        <v>38</v>
      </c>
      <c r="B36" s="103"/>
      <c r="D36" s="19"/>
      <c r="E36" s="20"/>
      <c r="F36" s="12"/>
      <c r="G36" s="13"/>
      <c r="H36" s="14"/>
      <c r="J36" s="19"/>
      <c r="K36" s="20"/>
      <c r="L36" s="14"/>
      <c r="N36" s="69"/>
      <c r="O36" s="70"/>
      <c r="P36" s="73"/>
      <c r="Q36" s="74"/>
      <c r="R36" s="69"/>
      <c r="S36" s="70"/>
    </row>
    <row r="37" spans="1:19" ht="14.45" customHeight="1" x14ac:dyDescent="0.25">
      <c r="A37" s="103" t="s">
        <v>39</v>
      </c>
      <c r="B37" s="103"/>
      <c r="D37" s="19"/>
      <c r="E37" s="20"/>
      <c r="F37" s="12"/>
      <c r="G37" s="13"/>
      <c r="H37" s="14"/>
      <c r="J37" s="19"/>
      <c r="K37" s="20"/>
      <c r="L37" s="14"/>
      <c r="N37" s="69"/>
      <c r="O37" s="70"/>
      <c r="P37" s="73"/>
      <c r="Q37" s="74"/>
      <c r="R37" s="69"/>
      <c r="S37" s="70"/>
    </row>
    <row r="38" spans="1:19" ht="14.45" customHeight="1" x14ac:dyDescent="0.25">
      <c r="A38" s="103" t="s">
        <v>40</v>
      </c>
      <c r="B38" s="103"/>
      <c r="D38" s="19"/>
      <c r="E38" s="20"/>
      <c r="F38" s="12"/>
      <c r="G38" s="13"/>
      <c r="H38" s="14"/>
      <c r="J38" s="19"/>
      <c r="K38" s="20"/>
      <c r="L38" s="14"/>
      <c r="N38" s="69"/>
      <c r="O38" s="70"/>
      <c r="P38" s="73"/>
      <c r="Q38" s="74"/>
      <c r="R38" s="69"/>
      <c r="S38" s="70"/>
    </row>
    <row r="39" spans="1:19" ht="14.45" customHeight="1" x14ac:dyDescent="0.25">
      <c r="A39" s="102" t="s">
        <v>41</v>
      </c>
      <c r="B39" s="102"/>
      <c r="D39" s="19"/>
      <c r="E39" s="20"/>
      <c r="F39" s="12"/>
      <c r="G39" s="13"/>
      <c r="H39" s="14"/>
      <c r="J39" s="19"/>
      <c r="K39" s="20"/>
      <c r="L39" s="14"/>
      <c r="N39" s="69"/>
      <c r="O39" s="70"/>
      <c r="P39" s="73"/>
      <c r="Q39" s="74"/>
      <c r="R39" s="69"/>
      <c r="S39" s="70"/>
    </row>
    <row r="40" spans="1:19" ht="14.45" customHeight="1" x14ac:dyDescent="0.25">
      <c r="A40" s="130" t="s">
        <v>42</v>
      </c>
      <c r="B40" s="130"/>
      <c r="D40" s="19"/>
      <c r="E40" s="20"/>
      <c r="F40" s="12"/>
      <c r="G40" s="13"/>
      <c r="H40" s="14"/>
      <c r="J40" s="19"/>
      <c r="K40" s="20"/>
      <c r="L40" s="14"/>
      <c r="N40" s="69"/>
      <c r="O40" s="70"/>
      <c r="P40" s="73"/>
      <c r="Q40" s="74"/>
      <c r="R40" s="69"/>
      <c r="S40" s="70"/>
    </row>
    <row r="41" spans="1:19" ht="14.45" customHeight="1" x14ac:dyDescent="0.25">
      <c r="A41" s="130"/>
      <c r="B41" s="130"/>
      <c r="D41" s="19"/>
      <c r="E41" s="20"/>
      <c r="F41" s="12"/>
      <c r="G41" s="13"/>
      <c r="H41" s="14"/>
      <c r="J41" s="19"/>
      <c r="K41" s="20"/>
      <c r="L41" s="14"/>
      <c r="N41" s="69"/>
      <c r="O41" s="70"/>
      <c r="P41" s="73"/>
      <c r="Q41" s="74"/>
      <c r="R41" s="69"/>
      <c r="S41" s="70"/>
    </row>
    <row r="42" spans="1:19" ht="14.45" customHeight="1" x14ac:dyDescent="0.25">
      <c r="A42" s="130"/>
      <c r="B42" s="130"/>
      <c r="D42" s="19"/>
      <c r="E42" s="20"/>
      <c r="F42" s="12"/>
      <c r="G42" s="13"/>
      <c r="H42" s="14"/>
      <c r="J42" s="19"/>
      <c r="K42" s="20"/>
      <c r="L42" s="14"/>
      <c r="N42" s="69"/>
      <c r="O42" s="70"/>
      <c r="P42" s="73"/>
      <c r="Q42" s="74"/>
      <c r="R42" s="69"/>
      <c r="S42" s="70"/>
    </row>
    <row r="43" spans="1:19" ht="14.45" customHeight="1" thickBot="1" x14ac:dyDescent="0.3">
      <c r="D43" s="19"/>
      <c r="E43" s="20"/>
      <c r="F43" s="12"/>
      <c r="G43" s="13"/>
      <c r="H43" s="14"/>
      <c r="J43" s="19"/>
      <c r="K43" s="20"/>
      <c r="L43" s="14"/>
      <c r="N43" s="69"/>
      <c r="O43" s="70"/>
      <c r="P43" s="73"/>
      <c r="Q43" s="74"/>
      <c r="R43" s="69"/>
      <c r="S43" s="70"/>
    </row>
    <row r="44" spans="1:19" ht="14.45" customHeight="1" thickBot="1" x14ac:dyDescent="0.3">
      <c r="A44" s="131" t="s">
        <v>43</v>
      </c>
      <c r="B44" s="132"/>
      <c r="D44" s="19"/>
      <c r="E44" s="20"/>
      <c r="F44" s="12"/>
      <c r="G44" s="13"/>
      <c r="H44" s="14"/>
      <c r="J44" s="19"/>
      <c r="K44" s="20"/>
      <c r="L44" s="14"/>
      <c r="N44" s="69"/>
      <c r="O44" s="70"/>
      <c r="P44" s="73"/>
      <c r="Q44" s="74"/>
      <c r="R44" s="69"/>
      <c r="S44" s="70"/>
    </row>
    <row r="45" spans="1:19" ht="14.45" customHeight="1" x14ac:dyDescent="0.25">
      <c r="A45" s="133"/>
      <c r="B45" s="134"/>
      <c r="D45" s="19"/>
      <c r="E45" s="20"/>
      <c r="F45" s="12"/>
      <c r="G45" s="13"/>
      <c r="H45" s="14"/>
      <c r="J45" s="19"/>
      <c r="K45" s="20"/>
      <c r="L45" s="14"/>
      <c r="N45" s="69"/>
      <c r="O45" s="70"/>
      <c r="P45" s="73"/>
      <c r="Q45" s="74"/>
      <c r="R45" s="69"/>
      <c r="S45" s="70"/>
    </row>
    <row r="46" spans="1:19" ht="14.45" customHeight="1" x14ac:dyDescent="0.25">
      <c r="A46" s="133"/>
      <c r="B46" s="134"/>
      <c r="D46" s="19"/>
      <c r="E46" s="20"/>
      <c r="F46" s="12"/>
      <c r="G46" s="13"/>
      <c r="H46" s="14"/>
      <c r="J46" s="19"/>
      <c r="K46" s="20"/>
      <c r="L46" s="14"/>
      <c r="N46" s="69"/>
      <c r="O46" s="70"/>
      <c r="P46" s="73"/>
      <c r="Q46" s="74"/>
      <c r="R46" s="69"/>
      <c r="S46" s="70"/>
    </row>
    <row r="47" spans="1:19" ht="14.45" customHeight="1" x14ac:dyDescent="0.25">
      <c r="A47" s="133"/>
      <c r="B47" s="134"/>
      <c r="D47" s="19"/>
      <c r="E47" s="20"/>
      <c r="F47" s="12"/>
      <c r="G47" s="13"/>
      <c r="H47" s="14"/>
      <c r="J47" s="19"/>
      <c r="K47" s="20"/>
      <c r="L47" s="14"/>
      <c r="N47" s="69"/>
      <c r="O47" s="70"/>
      <c r="P47" s="73"/>
      <c r="Q47" s="74"/>
      <c r="R47" s="69"/>
      <c r="S47" s="70"/>
    </row>
    <row r="48" spans="1:19" ht="14.45" customHeight="1" x14ac:dyDescent="0.25">
      <c r="A48" s="133"/>
      <c r="B48" s="134"/>
      <c r="D48" s="19"/>
      <c r="E48" s="20"/>
      <c r="F48" s="12"/>
      <c r="G48" s="13"/>
      <c r="H48" s="14"/>
      <c r="J48" s="19"/>
      <c r="K48" s="20"/>
      <c r="L48" s="14"/>
      <c r="N48" s="69"/>
      <c r="O48" s="70"/>
      <c r="P48" s="73"/>
      <c r="Q48" s="74"/>
      <c r="R48" s="69"/>
      <c r="S48" s="70"/>
    </row>
    <row r="49" spans="1:19" ht="14.45" customHeight="1" thickBot="1" x14ac:dyDescent="0.3">
      <c r="A49" s="135"/>
      <c r="B49" s="136"/>
      <c r="D49" s="19"/>
      <c r="E49" s="20"/>
      <c r="F49" s="12"/>
      <c r="G49" s="13"/>
      <c r="H49" s="14"/>
      <c r="J49" s="19"/>
      <c r="K49" s="20"/>
      <c r="L49" s="14"/>
      <c r="N49" s="69"/>
      <c r="O49" s="70"/>
      <c r="P49" s="73"/>
      <c r="Q49" s="74"/>
      <c r="R49" s="69"/>
      <c r="S49" s="70"/>
    </row>
    <row r="50" spans="1:19" ht="14.45" customHeight="1" x14ac:dyDescent="0.25">
      <c r="D50" s="19"/>
      <c r="E50" s="20"/>
      <c r="F50" s="12"/>
      <c r="G50" s="13"/>
      <c r="H50" s="14"/>
      <c r="J50" s="19"/>
      <c r="K50" s="20"/>
      <c r="L50" s="14"/>
      <c r="N50" s="69"/>
      <c r="O50" s="70"/>
      <c r="P50" s="73"/>
      <c r="Q50" s="74"/>
      <c r="R50" s="69"/>
      <c r="S50" s="70"/>
    </row>
    <row r="51" spans="1:19" ht="14.45" customHeight="1" x14ac:dyDescent="0.25">
      <c r="D51" s="19"/>
      <c r="E51" s="20"/>
      <c r="F51" s="12"/>
      <c r="G51" s="13"/>
      <c r="H51" s="14"/>
      <c r="J51" s="19"/>
      <c r="K51" s="20"/>
      <c r="L51" s="14"/>
      <c r="N51" s="69"/>
      <c r="O51" s="70"/>
      <c r="P51" s="73"/>
      <c r="Q51" s="74"/>
      <c r="R51" s="69"/>
      <c r="S51" s="70"/>
    </row>
    <row r="52" spans="1:19" ht="14.45" customHeight="1" x14ac:dyDescent="0.25">
      <c r="D52" s="19"/>
      <c r="E52" s="20"/>
      <c r="F52" s="12"/>
      <c r="G52" s="13"/>
      <c r="H52" s="14"/>
      <c r="J52" s="19"/>
      <c r="K52" s="20"/>
      <c r="L52" s="14"/>
      <c r="N52" s="69"/>
      <c r="O52" s="70"/>
      <c r="P52" s="73"/>
      <c r="Q52" s="74"/>
      <c r="R52" s="69"/>
      <c r="S52" s="70"/>
    </row>
    <row r="53" spans="1:19" ht="14.45" customHeight="1" x14ac:dyDescent="0.25">
      <c r="D53" s="19"/>
      <c r="E53" s="20"/>
      <c r="F53" s="12"/>
      <c r="G53" s="13"/>
      <c r="H53" s="14"/>
      <c r="J53" s="19"/>
      <c r="K53" s="20"/>
      <c r="L53" s="14"/>
      <c r="N53" s="69"/>
      <c r="O53" s="70"/>
      <c r="P53" s="73"/>
      <c r="Q53" s="74"/>
      <c r="R53" s="69"/>
      <c r="S53" s="70"/>
    </row>
    <row r="54" spans="1:19" ht="14.45" customHeight="1" x14ac:dyDescent="0.25">
      <c r="D54" s="19"/>
      <c r="E54" s="20"/>
      <c r="F54" s="12"/>
      <c r="G54" s="13"/>
      <c r="H54" s="14"/>
      <c r="J54" s="19"/>
      <c r="K54" s="20"/>
      <c r="L54" s="14"/>
      <c r="N54" s="69"/>
      <c r="O54" s="70"/>
      <c r="P54" s="73"/>
      <c r="Q54" s="74"/>
      <c r="R54" s="69"/>
      <c r="S54" s="70"/>
    </row>
    <row r="55" spans="1:19" ht="14.45" customHeight="1" x14ac:dyDescent="0.25">
      <c r="D55" s="19"/>
      <c r="E55" s="20"/>
      <c r="F55" s="12"/>
      <c r="G55" s="13"/>
      <c r="H55" s="14"/>
      <c r="J55" s="19"/>
      <c r="K55" s="20"/>
      <c r="L55" s="14"/>
      <c r="N55" s="69"/>
      <c r="O55" s="70"/>
      <c r="P55" s="73"/>
      <c r="Q55" s="74"/>
      <c r="R55" s="69"/>
      <c r="S55" s="70"/>
    </row>
    <row r="56" spans="1:19" ht="14.45" customHeight="1" x14ac:dyDescent="0.25">
      <c r="D56" s="19"/>
      <c r="E56" s="20"/>
      <c r="F56" s="12"/>
      <c r="G56" s="13"/>
      <c r="H56" s="14"/>
      <c r="J56" s="19"/>
      <c r="K56" s="20"/>
      <c r="L56" s="14"/>
      <c r="N56" s="69"/>
      <c r="O56" s="70"/>
      <c r="P56" s="73"/>
      <c r="Q56" s="74"/>
      <c r="R56" s="69"/>
      <c r="S56" s="70"/>
    </row>
    <row r="57" spans="1:19" ht="14.45" customHeight="1" x14ac:dyDescent="0.25">
      <c r="D57" s="19"/>
      <c r="E57" s="20"/>
      <c r="F57" s="12"/>
      <c r="G57" s="13"/>
      <c r="H57" s="14"/>
      <c r="J57" s="19"/>
      <c r="K57" s="20"/>
      <c r="L57" s="14"/>
      <c r="N57" s="69"/>
      <c r="O57" s="70"/>
      <c r="P57" s="73"/>
      <c r="Q57" s="74"/>
      <c r="R57" s="69"/>
      <c r="S57" s="70"/>
    </row>
    <row r="58" spans="1:19" ht="14.45" customHeight="1" x14ac:dyDescent="0.25">
      <c r="D58" s="19"/>
      <c r="E58" s="20"/>
      <c r="F58" s="12"/>
      <c r="G58" s="13"/>
      <c r="H58" s="14"/>
      <c r="J58" s="19"/>
      <c r="K58" s="20"/>
      <c r="L58" s="14"/>
      <c r="N58" s="69"/>
      <c r="O58" s="70"/>
      <c r="P58" s="73"/>
      <c r="Q58" s="74"/>
      <c r="R58" s="69"/>
      <c r="S58" s="70"/>
    </row>
    <row r="59" spans="1:19" ht="14.45" customHeight="1" x14ac:dyDescent="0.25">
      <c r="D59" s="19"/>
      <c r="E59" s="20"/>
      <c r="F59" s="12"/>
      <c r="G59" s="13"/>
      <c r="H59" s="14"/>
      <c r="J59" s="19"/>
      <c r="K59" s="20"/>
      <c r="L59" s="14"/>
      <c r="N59" s="69"/>
      <c r="O59" s="70"/>
      <c r="P59" s="73"/>
      <c r="Q59" s="74"/>
      <c r="R59" s="69"/>
      <c r="S59" s="70"/>
    </row>
    <row r="60" spans="1:19" ht="14.45" customHeight="1" x14ac:dyDescent="0.25">
      <c r="D60" s="19"/>
      <c r="E60" s="20"/>
      <c r="F60" s="12"/>
      <c r="G60" s="13"/>
      <c r="H60" s="14"/>
      <c r="J60" s="19"/>
      <c r="K60" s="20"/>
      <c r="L60" s="14"/>
      <c r="N60" s="69"/>
      <c r="O60" s="70"/>
      <c r="P60" s="73"/>
      <c r="Q60" s="74"/>
      <c r="R60" s="69"/>
      <c r="S60" s="70"/>
    </row>
    <row r="61" spans="1:19" ht="14.45" customHeight="1" x14ac:dyDescent="0.25">
      <c r="D61" s="19"/>
      <c r="E61" s="20"/>
      <c r="F61" s="12"/>
      <c r="G61" s="13"/>
      <c r="H61" s="14"/>
      <c r="J61" s="19"/>
      <c r="K61" s="20"/>
      <c r="L61" s="14"/>
      <c r="N61" s="69"/>
      <c r="O61" s="70"/>
      <c r="P61" s="73"/>
      <c r="Q61" s="74"/>
      <c r="R61" s="69"/>
      <c r="S61" s="70"/>
    </row>
    <row r="62" spans="1:19" ht="14.45" customHeight="1" x14ac:dyDescent="0.25">
      <c r="D62" s="19"/>
      <c r="E62" s="20"/>
      <c r="F62" s="12"/>
      <c r="G62" s="13"/>
      <c r="H62" s="14"/>
      <c r="J62" s="19"/>
      <c r="K62" s="20"/>
      <c r="L62" s="14"/>
      <c r="N62" s="69"/>
      <c r="O62" s="70"/>
      <c r="P62" s="73"/>
      <c r="Q62" s="74"/>
      <c r="R62" s="69"/>
      <c r="S62" s="70"/>
    </row>
    <row r="63" spans="1:19" ht="14.45" customHeight="1" x14ac:dyDescent="0.25">
      <c r="D63" s="19"/>
      <c r="E63" s="20"/>
      <c r="F63" s="12"/>
      <c r="G63" s="13"/>
      <c r="H63" s="14"/>
      <c r="J63" s="19"/>
      <c r="K63" s="20"/>
      <c r="L63" s="14"/>
      <c r="N63" s="69"/>
      <c r="O63" s="70"/>
      <c r="P63" s="73"/>
      <c r="Q63" s="74"/>
      <c r="R63" s="69"/>
      <c r="S63" s="70"/>
    </row>
    <row r="64" spans="1:19" ht="14.45" customHeight="1" x14ac:dyDescent="0.25">
      <c r="D64" s="19"/>
      <c r="E64" s="20"/>
      <c r="F64" s="12"/>
      <c r="G64" s="13"/>
      <c r="H64" s="14"/>
      <c r="J64" s="19"/>
      <c r="K64" s="20"/>
      <c r="L64" s="14"/>
      <c r="N64" s="69"/>
      <c r="O64" s="70"/>
      <c r="P64" s="73"/>
      <c r="Q64" s="74"/>
      <c r="R64" s="69"/>
      <c r="S64" s="70"/>
    </row>
    <row r="65" spans="4:19" ht="14.45" customHeight="1" x14ac:dyDescent="0.25">
      <c r="D65" s="19"/>
      <c r="E65" s="20"/>
      <c r="F65" s="12"/>
      <c r="G65" s="13"/>
      <c r="H65" s="14"/>
      <c r="J65" s="19"/>
      <c r="K65" s="20"/>
      <c r="L65" s="14"/>
      <c r="N65" s="69"/>
      <c r="O65" s="70"/>
      <c r="P65" s="73"/>
      <c r="Q65" s="74"/>
      <c r="R65" s="69"/>
      <c r="S65" s="70"/>
    </row>
    <row r="66" spans="4:19" ht="14.45" customHeight="1" x14ac:dyDescent="0.25">
      <c r="D66" s="19"/>
      <c r="E66" s="20"/>
      <c r="F66" s="12"/>
      <c r="G66" s="13"/>
      <c r="H66" s="14"/>
      <c r="J66" s="19"/>
      <c r="K66" s="20"/>
      <c r="L66" s="14"/>
      <c r="N66" s="69"/>
      <c r="O66" s="70"/>
      <c r="P66" s="73"/>
      <c r="Q66" s="74"/>
      <c r="R66" s="69"/>
      <c r="S66" s="70"/>
    </row>
    <row r="67" spans="4:19" ht="14.45" customHeight="1" x14ac:dyDescent="0.25">
      <c r="D67" s="19"/>
      <c r="E67" s="20"/>
      <c r="F67" s="12"/>
      <c r="G67" s="13"/>
      <c r="H67" s="14"/>
      <c r="J67" s="19"/>
      <c r="K67" s="20"/>
      <c r="L67" s="14"/>
      <c r="N67" s="69"/>
      <c r="O67" s="70"/>
      <c r="P67" s="73"/>
      <c r="Q67" s="74"/>
      <c r="R67" s="69"/>
      <c r="S67" s="70"/>
    </row>
    <row r="68" spans="4:19" ht="14.45" customHeight="1" x14ac:dyDescent="0.25">
      <c r="D68" s="19"/>
      <c r="E68" s="20"/>
      <c r="F68" s="12"/>
      <c r="G68" s="13"/>
      <c r="H68" s="14"/>
      <c r="J68" s="19"/>
      <c r="K68" s="20"/>
      <c r="L68" s="14"/>
      <c r="N68" s="69"/>
      <c r="O68" s="70"/>
      <c r="P68" s="73"/>
      <c r="Q68" s="74"/>
      <c r="R68" s="69"/>
      <c r="S68" s="70"/>
    </row>
    <row r="69" spans="4:19" ht="14.45" customHeight="1" x14ac:dyDescent="0.25">
      <c r="D69" s="19"/>
      <c r="E69" s="20"/>
      <c r="F69" s="12"/>
      <c r="G69" s="13"/>
      <c r="H69" s="14"/>
      <c r="J69" s="19"/>
      <c r="K69" s="20"/>
      <c r="L69" s="14"/>
      <c r="N69" s="69"/>
      <c r="O69" s="70"/>
      <c r="P69" s="73"/>
      <c r="Q69" s="74"/>
      <c r="R69" s="69"/>
      <c r="S69" s="70"/>
    </row>
    <row r="70" spans="4:19" ht="14.45" customHeight="1" x14ac:dyDescent="0.25">
      <c r="D70" s="19"/>
      <c r="E70" s="20"/>
      <c r="F70" s="12"/>
      <c r="G70" s="13"/>
      <c r="H70" s="14"/>
      <c r="J70" s="19"/>
      <c r="K70" s="20"/>
      <c r="L70" s="14"/>
      <c r="N70" s="69"/>
      <c r="O70" s="70"/>
      <c r="P70" s="73"/>
      <c r="Q70" s="74"/>
      <c r="R70" s="69"/>
      <c r="S70" s="70"/>
    </row>
    <row r="71" spans="4:19" ht="14.45" customHeight="1" x14ac:dyDescent="0.25">
      <c r="D71" s="19"/>
      <c r="E71" s="20"/>
      <c r="F71" s="12"/>
      <c r="G71" s="13"/>
      <c r="H71" s="14"/>
      <c r="J71" s="19"/>
      <c r="K71" s="20"/>
      <c r="L71" s="14"/>
      <c r="N71" s="69"/>
      <c r="O71" s="70"/>
      <c r="P71" s="73"/>
      <c r="Q71" s="74"/>
      <c r="R71" s="69"/>
      <c r="S71" s="70"/>
    </row>
    <row r="72" spans="4:19" ht="14.45" customHeight="1" x14ac:dyDescent="0.25">
      <c r="D72" s="19"/>
      <c r="E72" s="20"/>
      <c r="F72" s="12"/>
      <c r="G72" s="13"/>
      <c r="H72" s="14"/>
      <c r="J72" s="19"/>
      <c r="K72" s="20"/>
      <c r="L72" s="14"/>
      <c r="N72" s="69"/>
      <c r="O72" s="70"/>
      <c r="P72" s="73"/>
      <c r="Q72" s="74"/>
      <c r="R72" s="69"/>
      <c r="S72" s="70"/>
    </row>
    <row r="73" spans="4:19" ht="14.45" customHeight="1" x14ac:dyDescent="0.25">
      <c r="D73" s="19"/>
      <c r="E73" s="20"/>
      <c r="F73" s="12"/>
      <c r="G73" s="13"/>
      <c r="H73" s="14"/>
      <c r="J73" s="19"/>
      <c r="K73" s="20"/>
      <c r="L73" s="14"/>
      <c r="N73" s="69"/>
      <c r="O73" s="70"/>
      <c r="P73" s="73"/>
      <c r="Q73" s="74"/>
      <c r="R73" s="69"/>
      <c r="S73" s="70"/>
    </row>
    <row r="74" spans="4:19" ht="14.45" customHeight="1" x14ac:dyDescent="0.25">
      <c r="D74" s="19"/>
      <c r="E74" s="20"/>
      <c r="F74" s="12"/>
      <c r="G74" s="13"/>
      <c r="H74" s="14"/>
      <c r="J74" s="19"/>
      <c r="K74" s="20"/>
      <c r="L74" s="14"/>
      <c r="N74" s="69"/>
      <c r="O74" s="70"/>
      <c r="P74" s="73"/>
      <c r="Q74" s="74"/>
      <c r="R74" s="69"/>
      <c r="S74" s="70"/>
    </row>
    <row r="75" spans="4:19" ht="14.45" customHeight="1" x14ac:dyDescent="0.25">
      <c r="D75" s="19"/>
      <c r="E75" s="20"/>
      <c r="F75" s="12"/>
      <c r="G75" s="13"/>
      <c r="H75" s="14"/>
      <c r="J75" s="19"/>
      <c r="K75" s="20"/>
      <c r="L75" s="14"/>
      <c r="N75" s="69"/>
      <c r="O75" s="70"/>
      <c r="P75" s="73"/>
      <c r="Q75" s="74"/>
      <c r="R75" s="69"/>
      <c r="S75" s="70"/>
    </row>
    <row r="76" spans="4:19" ht="14.45" customHeight="1" x14ac:dyDescent="0.25">
      <c r="D76" s="19"/>
      <c r="E76" s="20"/>
      <c r="F76" s="12"/>
      <c r="G76" s="13"/>
      <c r="H76" s="14"/>
      <c r="J76" s="19"/>
      <c r="K76" s="20"/>
      <c r="L76" s="14"/>
      <c r="N76" s="69"/>
      <c r="O76" s="70"/>
      <c r="P76" s="73"/>
      <c r="Q76" s="74"/>
      <c r="R76" s="69"/>
      <c r="S76" s="70"/>
    </row>
    <row r="77" spans="4:19" ht="14.45" customHeight="1" thickBot="1" x14ac:dyDescent="0.3">
      <c r="D77" s="19"/>
      <c r="E77" s="20"/>
      <c r="F77" s="12"/>
      <c r="G77" s="13"/>
      <c r="H77" s="14"/>
      <c r="J77" s="40"/>
      <c r="K77" s="41"/>
      <c r="L77" s="17"/>
      <c r="N77" s="71"/>
      <c r="O77" s="72"/>
      <c r="P77" s="75"/>
      <c r="Q77" s="76"/>
      <c r="R77" s="71"/>
      <c r="S77" s="72"/>
    </row>
    <row r="78" spans="4:19" x14ac:dyDescent="0.25">
      <c r="D78" s="19"/>
      <c r="E78" s="20"/>
      <c r="F78" s="12"/>
      <c r="G78" s="13"/>
      <c r="H78" s="14"/>
    </row>
    <row r="79" spans="4:19" x14ac:dyDescent="0.25">
      <c r="D79" s="19"/>
      <c r="E79" s="20"/>
      <c r="F79" s="12"/>
      <c r="G79" s="13"/>
      <c r="H79" s="14"/>
    </row>
    <row r="80" spans="4:19" x14ac:dyDescent="0.25">
      <c r="D80" s="19"/>
      <c r="E80" s="20"/>
      <c r="F80" s="12"/>
      <c r="G80" s="13"/>
      <c r="H80" s="14"/>
    </row>
    <row r="81" spans="4:8" x14ac:dyDescent="0.25">
      <c r="D81" s="19"/>
      <c r="E81" s="20"/>
      <c r="F81" s="12"/>
      <c r="G81" s="13"/>
      <c r="H81" s="14"/>
    </row>
    <row r="82" spans="4:8" x14ac:dyDescent="0.25">
      <c r="D82" s="19"/>
      <c r="E82" s="20"/>
      <c r="F82" s="12"/>
      <c r="G82" s="13"/>
      <c r="H82" s="14"/>
    </row>
    <row r="83" spans="4:8" x14ac:dyDescent="0.25">
      <c r="D83" s="19"/>
      <c r="E83" s="20"/>
      <c r="F83" s="12"/>
      <c r="G83" s="13"/>
      <c r="H83" s="14"/>
    </row>
    <row r="84" spans="4:8" x14ac:dyDescent="0.25">
      <c r="D84" s="19"/>
      <c r="E84" s="20"/>
      <c r="F84" s="12"/>
      <c r="G84" s="13"/>
      <c r="H84" s="14"/>
    </row>
    <row r="85" spans="4:8" x14ac:dyDescent="0.25">
      <c r="D85" s="19"/>
      <c r="E85" s="20"/>
      <c r="F85" s="12"/>
      <c r="G85" s="13"/>
      <c r="H85" s="14"/>
    </row>
    <row r="86" spans="4:8" x14ac:dyDescent="0.25">
      <c r="D86" s="19"/>
      <c r="E86" s="20"/>
      <c r="F86" s="12"/>
      <c r="G86" s="13"/>
      <c r="H86" s="14"/>
    </row>
    <row r="87" spans="4:8" x14ac:dyDescent="0.25">
      <c r="D87" s="19"/>
      <c r="E87" s="20"/>
      <c r="F87" s="12"/>
      <c r="G87" s="13"/>
      <c r="H87" s="14"/>
    </row>
    <row r="88" spans="4:8" x14ac:dyDescent="0.25">
      <c r="D88" s="19"/>
      <c r="E88" s="20"/>
      <c r="F88" s="12"/>
      <c r="G88" s="13"/>
      <c r="H88" s="14"/>
    </row>
    <row r="89" spans="4:8" x14ac:dyDescent="0.25">
      <c r="D89" s="19"/>
      <c r="E89" s="20"/>
      <c r="F89" s="12"/>
      <c r="G89" s="13"/>
      <c r="H89" s="14"/>
    </row>
    <row r="90" spans="4:8" x14ac:dyDescent="0.25">
      <c r="D90" s="19"/>
      <c r="E90" s="20"/>
      <c r="F90" s="12"/>
      <c r="G90" s="13"/>
      <c r="H90" s="14"/>
    </row>
    <row r="91" spans="4:8" x14ac:dyDescent="0.25">
      <c r="D91" s="19"/>
      <c r="E91" s="20"/>
      <c r="F91" s="67"/>
      <c r="G91" s="13"/>
      <c r="H91" s="14"/>
    </row>
    <row r="92" spans="4:8" x14ac:dyDescent="0.25">
      <c r="D92" s="19"/>
      <c r="E92" s="20"/>
      <c r="F92" s="12"/>
      <c r="G92" s="13"/>
      <c r="H92" s="14"/>
    </row>
    <row r="93" spans="4:8" x14ac:dyDescent="0.25">
      <c r="D93" s="19"/>
      <c r="E93" s="20"/>
      <c r="F93" s="12"/>
      <c r="G93" s="13"/>
      <c r="H93" s="14"/>
    </row>
    <row r="94" spans="4:8" x14ac:dyDescent="0.25">
      <c r="D94" s="19"/>
      <c r="E94" s="20"/>
      <c r="F94" s="12"/>
      <c r="G94" s="13"/>
      <c r="H94" s="14"/>
    </row>
    <row r="95" spans="4:8" x14ac:dyDescent="0.25">
      <c r="D95" s="19"/>
      <c r="E95" s="20"/>
      <c r="F95" s="12"/>
      <c r="G95" s="13"/>
      <c r="H95" s="14"/>
    </row>
    <row r="96" spans="4:8" x14ac:dyDescent="0.25">
      <c r="D96" s="19"/>
      <c r="E96" s="20"/>
      <c r="F96" s="12"/>
      <c r="G96" s="13"/>
      <c r="H96" s="14"/>
    </row>
    <row r="97" spans="4:8" x14ac:dyDescent="0.25">
      <c r="D97" s="19"/>
      <c r="E97" s="20"/>
      <c r="F97" s="12"/>
      <c r="G97" s="13"/>
      <c r="H97" s="14"/>
    </row>
    <row r="98" spans="4:8" x14ac:dyDescent="0.25">
      <c r="D98" s="19"/>
      <c r="E98" s="20"/>
      <c r="F98" s="12"/>
      <c r="G98" s="13"/>
      <c r="H98" s="14"/>
    </row>
    <row r="99" spans="4:8" x14ac:dyDescent="0.25">
      <c r="D99" s="19"/>
      <c r="E99" s="20"/>
      <c r="F99" s="12"/>
      <c r="G99" s="13"/>
      <c r="H99" s="14"/>
    </row>
    <row r="100" spans="4:8" x14ac:dyDescent="0.25">
      <c r="D100" s="19"/>
      <c r="E100" s="20"/>
      <c r="F100" s="12"/>
      <c r="G100" s="13"/>
      <c r="H100" s="14"/>
    </row>
    <row r="101" spans="4:8" x14ac:dyDescent="0.25">
      <c r="D101" s="19"/>
      <c r="E101" s="20"/>
      <c r="F101" s="12"/>
      <c r="G101" s="13"/>
      <c r="H101" s="14"/>
    </row>
    <row r="102" spans="4:8" x14ac:dyDescent="0.25">
      <c r="D102" s="19"/>
      <c r="E102" s="20"/>
      <c r="F102" s="12"/>
      <c r="G102" s="13"/>
      <c r="H102" s="14"/>
    </row>
    <row r="103" spans="4:8" x14ac:dyDescent="0.25">
      <c r="D103" s="19"/>
      <c r="E103" s="20"/>
      <c r="F103" s="12"/>
      <c r="G103" s="13"/>
      <c r="H103" s="14"/>
    </row>
    <row r="104" spans="4:8" x14ac:dyDescent="0.25">
      <c r="D104" s="19"/>
      <c r="E104" s="20"/>
      <c r="F104" s="12"/>
      <c r="G104" s="13"/>
      <c r="H104" s="14"/>
    </row>
    <row r="105" spans="4:8" x14ac:dyDescent="0.25">
      <c r="D105" s="19"/>
      <c r="E105" s="20"/>
      <c r="F105" s="12"/>
      <c r="G105" s="13"/>
      <c r="H105" s="14"/>
    </row>
    <row r="106" spans="4:8" x14ac:dyDescent="0.25">
      <c r="D106" s="19"/>
      <c r="E106" s="20"/>
      <c r="F106" s="12"/>
      <c r="G106" s="13"/>
      <c r="H106" s="14"/>
    </row>
    <row r="107" spans="4:8" x14ac:dyDescent="0.25">
      <c r="D107" s="19"/>
      <c r="E107" s="20"/>
      <c r="F107" s="12"/>
      <c r="G107" s="13"/>
      <c r="H107" s="14"/>
    </row>
    <row r="108" spans="4:8" x14ac:dyDescent="0.25">
      <c r="D108" s="19"/>
      <c r="E108" s="20"/>
      <c r="F108" s="12"/>
      <c r="G108" s="13"/>
      <c r="H108" s="14"/>
    </row>
    <row r="109" spans="4:8" x14ac:dyDescent="0.25">
      <c r="D109" s="19"/>
      <c r="E109" s="20"/>
      <c r="F109" s="12"/>
      <c r="G109" s="13"/>
      <c r="H109" s="14"/>
    </row>
    <row r="110" spans="4:8" x14ac:dyDescent="0.25">
      <c r="D110" s="19"/>
      <c r="E110" s="20"/>
      <c r="F110" s="12"/>
      <c r="G110" s="13"/>
      <c r="H110" s="14"/>
    </row>
    <row r="111" spans="4:8" x14ac:dyDescent="0.25">
      <c r="D111" s="19"/>
      <c r="E111" s="20"/>
      <c r="F111" s="12"/>
      <c r="G111" s="13"/>
      <c r="H111" s="14"/>
    </row>
    <row r="112" spans="4:8" x14ac:dyDescent="0.25">
      <c r="D112" s="19"/>
      <c r="E112" s="20"/>
      <c r="F112" s="12"/>
      <c r="G112" s="13"/>
      <c r="H112" s="14"/>
    </row>
    <row r="113" spans="4:8" x14ac:dyDescent="0.25">
      <c r="D113" s="19"/>
      <c r="E113" s="20"/>
      <c r="F113" s="12"/>
      <c r="G113" s="13"/>
      <c r="H113" s="14"/>
    </row>
    <row r="114" spans="4:8" x14ac:dyDescent="0.25">
      <c r="D114" s="19"/>
      <c r="E114" s="20"/>
      <c r="F114" s="12"/>
      <c r="G114" s="13"/>
      <c r="H114" s="14"/>
    </row>
    <row r="115" spans="4:8" x14ac:dyDescent="0.25">
      <c r="D115" s="19"/>
      <c r="E115" s="20"/>
      <c r="F115" s="12"/>
      <c r="G115" s="13"/>
      <c r="H115" s="14"/>
    </row>
    <row r="116" spans="4:8" x14ac:dyDescent="0.25">
      <c r="D116" s="19"/>
      <c r="E116" s="20"/>
      <c r="F116" s="12"/>
      <c r="G116" s="13"/>
      <c r="H116" s="14"/>
    </row>
    <row r="117" spans="4:8" x14ac:dyDescent="0.25">
      <c r="D117" s="19"/>
      <c r="E117" s="20"/>
      <c r="F117" s="12"/>
      <c r="G117" s="13"/>
      <c r="H117" s="14"/>
    </row>
    <row r="118" spans="4:8" x14ac:dyDescent="0.25">
      <c r="D118" s="67"/>
      <c r="E118" s="67"/>
      <c r="F118" s="67"/>
      <c r="G118" s="68"/>
      <c r="H118" s="14"/>
    </row>
    <row r="119" spans="4:8" x14ac:dyDescent="0.25">
      <c r="D119" s="19"/>
      <c r="E119" s="20"/>
      <c r="F119" s="12"/>
      <c r="G119" s="13"/>
      <c r="H119" s="14"/>
    </row>
    <row r="120" spans="4:8" x14ac:dyDescent="0.25">
      <c r="D120" s="19"/>
      <c r="E120" s="20"/>
      <c r="F120" s="12"/>
      <c r="G120" s="13"/>
      <c r="H120" s="14"/>
    </row>
    <row r="121" spans="4:8" x14ac:dyDescent="0.25">
      <c r="D121" s="19"/>
      <c r="E121" s="20"/>
      <c r="F121" s="12"/>
      <c r="G121" s="13"/>
      <c r="H121" s="14"/>
    </row>
    <row r="122" spans="4:8" x14ac:dyDescent="0.25">
      <c r="D122" s="19"/>
      <c r="E122" s="20"/>
      <c r="F122" s="12"/>
      <c r="G122" s="13"/>
      <c r="H122" s="14"/>
    </row>
    <row r="123" spans="4:8" x14ac:dyDescent="0.25">
      <c r="D123" s="19"/>
      <c r="E123" s="20"/>
      <c r="F123" s="12"/>
      <c r="G123" s="13"/>
      <c r="H123" s="14"/>
    </row>
    <row r="124" spans="4:8" x14ac:dyDescent="0.25">
      <c r="D124" s="19"/>
      <c r="E124" s="20"/>
      <c r="F124" s="12"/>
      <c r="G124" s="13"/>
      <c r="H124" s="14"/>
    </row>
    <row r="125" spans="4:8" x14ac:dyDescent="0.25">
      <c r="D125" s="19"/>
      <c r="E125" s="20"/>
      <c r="F125" s="12"/>
      <c r="G125" s="13"/>
      <c r="H125" s="14"/>
    </row>
    <row r="126" spans="4:8" x14ac:dyDescent="0.25">
      <c r="D126" s="19"/>
      <c r="E126" s="20"/>
      <c r="F126" s="12"/>
      <c r="G126" s="13"/>
      <c r="H126" s="14"/>
    </row>
    <row r="127" spans="4:8" x14ac:dyDescent="0.25">
      <c r="D127" s="19"/>
      <c r="E127" s="20"/>
      <c r="F127" s="12"/>
      <c r="G127" s="13"/>
      <c r="H127" s="14"/>
    </row>
    <row r="128" spans="4:8" x14ac:dyDescent="0.25">
      <c r="D128" s="19"/>
      <c r="E128" s="20"/>
      <c r="F128" s="12"/>
      <c r="G128" s="13"/>
      <c r="H128" s="14"/>
    </row>
    <row r="129" spans="4:8" x14ac:dyDescent="0.25">
      <c r="D129" s="19"/>
      <c r="E129" s="20"/>
      <c r="F129" s="12"/>
      <c r="G129" s="13"/>
      <c r="H129" s="14"/>
    </row>
    <row r="130" spans="4:8" x14ac:dyDescent="0.25">
      <c r="D130" s="19"/>
      <c r="E130" s="20"/>
      <c r="F130" s="12"/>
      <c r="G130" s="13"/>
      <c r="H130" s="14"/>
    </row>
    <row r="131" spans="4:8" x14ac:dyDescent="0.25">
      <c r="D131" s="19"/>
      <c r="E131" s="20"/>
      <c r="F131" s="12"/>
      <c r="G131" s="13"/>
      <c r="H131" s="14"/>
    </row>
    <row r="132" spans="4:8" x14ac:dyDescent="0.25">
      <c r="D132" s="19"/>
      <c r="E132" s="20"/>
      <c r="F132" s="12"/>
      <c r="G132" s="13"/>
      <c r="H132" s="14"/>
    </row>
    <row r="133" spans="4:8" x14ac:dyDescent="0.25">
      <c r="D133" s="19"/>
      <c r="E133" s="20"/>
      <c r="F133" s="12"/>
      <c r="G133" s="13"/>
      <c r="H133" s="14"/>
    </row>
    <row r="134" spans="4:8" x14ac:dyDescent="0.25">
      <c r="D134" s="19"/>
      <c r="E134" s="20"/>
      <c r="F134" s="12"/>
      <c r="G134" s="13"/>
      <c r="H134" s="14"/>
    </row>
    <row r="135" spans="4:8" x14ac:dyDescent="0.25">
      <c r="D135" s="19"/>
      <c r="E135" s="20"/>
      <c r="F135" s="12"/>
      <c r="G135" s="13"/>
      <c r="H135" s="14"/>
    </row>
    <row r="136" spans="4:8" x14ac:dyDescent="0.25">
      <c r="D136" s="19"/>
      <c r="E136" s="20"/>
      <c r="F136" s="12"/>
      <c r="G136" s="13"/>
      <c r="H136" s="14"/>
    </row>
    <row r="137" spans="4:8" x14ac:dyDescent="0.25">
      <c r="D137" s="19"/>
      <c r="E137" s="20"/>
      <c r="F137" s="12"/>
      <c r="G137" s="13"/>
      <c r="H137" s="14"/>
    </row>
    <row r="138" spans="4:8" x14ac:dyDescent="0.25">
      <c r="D138" s="19"/>
      <c r="E138" s="20"/>
      <c r="F138" s="12"/>
      <c r="G138" s="13"/>
      <c r="H138" s="14"/>
    </row>
    <row r="139" spans="4:8" x14ac:dyDescent="0.25">
      <c r="D139" s="19"/>
      <c r="E139" s="20"/>
      <c r="F139" s="12"/>
      <c r="G139" s="13"/>
      <c r="H139" s="14"/>
    </row>
    <row r="140" spans="4:8" x14ac:dyDescent="0.25">
      <c r="D140" s="19"/>
      <c r="E140" s="20"/>
      <c r="F140" s="12"/>
      <c r="G140" s="13"/>
      <c r="H140" s="14"/>
    </row>
    <row r="141" spans="4:8" x14ac:dyDescent="0.25">
      <c r="D141" s="19"/>
      <c r="E141" s="20"/>
      <c r="F141" s="12"/>
      <c r="G141" s="13"/>
      <c r="H141" s="14"/>
    </row>
    <row r="142" spans="4:8" x14ac:dyDescent="0.25">
      <c r="D142" s="19"/>
      <c r="E142" s="20"/>
      <c r="F142" s="12"/>
      <c r="G142" s="13"/>
      <c r="H142" s="14"/>
    </row>
    <row r="143" spans="4:8" x14ac:dyDescent="0.25">
      <c r="D143" s="19"/>
      <c r="E143" s="20"/>
      <c r="F143" s="12"/>
      <c r="G143" s="13"/>
      <c r="H143" s="14"/>
    </row>
    <row r="144" spans="4:8" x14ac:dyDescent="0.25">
      <c r="D144" s="19"/>
      <c r="E144" s="20"/>
      <c r="F144" s="12"/>
      <c r="G144" s="13"/>
      <c r="H144" s="14"/>
    </row>
    <row r="145" spans="4:8" x14ac:dyDescent="0.25">
      <c r="D145" s="19"/>
      <c r="E145" s="67"/>
      <c r="F145" s="12"/>
      <c r="G145" s="13"/>
      <c r="H145" s="14"/>
    </row>
    <row r="146" spans="4:8" x14ac:dyDescent="0.25">
      <c r="D146" s="19"/>
      <c r="E146" s="20"/>
      <c r="F146" s="12"/>
      <c r="G146" s="13"/>
      <c r="H146" s="14"/>
    </row>
    <row r="147" spans="4:8" x14ac:dyDescent="0.25">
      <c r="D147" s="19"/>
      <c r="E147" s="20"/>
      <c r="F147" s="12"/>
      <c r="G147" s="13"/>
      <c r="H147" s="14"/>
    </row>
    <row r="148" spans="4:8" x14ac:dyDescent="0.25">
      <c r="D148" s="19"/>
      <c r="E148" s="20"/>
      <c r="F148" s="12"/>
      <c r="G148" s="13"/>
      <c r="H148" s="14"/>
    </row>
    <row r="149" spans="4:8" x14ac:dyDescent="0.25">
      <c r="D149" s="19"/>
      <c r="E149" s="20"/>
      <c r="F149" s="12"/>
      <c r="G149" s="13"/>
      <c r="H149" s="14"/>
    </row>
    <row r="150" spans="4:8" x14ac:dyDescent="0.25">
      <c r="D150" s="19"/>
      <c r="E150" s="20"/>
      <c r="F150" s="12"/>
      <c r="G150" s="13"/>
      <c r="H150" s="14"/>
    </row>
    <row r="151" spans="4:8" x14ac:dyDescent="0.25">
      <c r="D151" s="19"/>
      <c r="E151" s="20"/>
      <c r="F151" s="12"/>
      <c r="G151" s="13"/>
      <c r="H151" s="14"/>
    </row>
    <row r="152" spans="4:8" x14ac:dyDescent="0.25">
      <c r="D152" s="19"/>
      <c r="E152" s="20"/>
      <c r="F152" s="12"/>
      <c r="G152" s="13"/>
      <c r="H152" s="14"/>
    </row>
    <row r="153" spans="4:8" x14ac:dyDescent="0.25">
      <c r="D153" s="19"/>
      <c r="E153" s="20"/>
      <c r="F153" s="12"/>
      <c r="G153" s="13"/>
      <c r="H153" s="14"/>
    </row>
    <row r="154" spans="4:8" x14ac:dyDescent="0.25">
      <c r="D154" s="19"/>
      <c r="E154" s="20"/>
      <c r="F154" s="12"/>
      <c r="G154" s="13"/>
      <c r="H154" s="14"/>
    </row>
    <row r="155" spans="4:8" x14ac:dyDescent="0.25">
      <c r="D155" s="19"/>
      <c r="E155" s="20"/>
      <c r="F155" s="12"/>
      <c r="G155" s="13"/>
      <c r="H155" s="14"/>
    </row>
    <row r="156" spans="4:8" x14ac:dyDescent="0.25">
      <c r="D156" s="19"/>
      <c r="E156" s="20"/>
      <c r="F156" s="12"/>
      <c r="G156" s="13"/>
      <c r="H156" s="14"/>
    </row>
    <row r="157" spans="4:8" x14ac:dyDescent="0.25">
      <c r="D157" s="19"/>
      <c r="E157" s="20"/>
      <c r="F157" s="12"/>
      <c r="G157" s="13"/>
      <c r="H157" s="14"/>
    </row>
    <row r="158" spans="4:8" x14ac:dyDescent="0.25">
      <c r="D158" s="19"/>
      <c r="E158" s="20"/>
      <c r="F158" s="12"/>
      <c r="G158" s="13"/>
      <c r="H158" s="14"/>
    </row>
    <row r="159" spans="4:8" x14ac:dyDescent="0.25">
      <c r="D159" s="19"/>
      <c r="E159" s="20"/>
      <c r="F159" s="12"/>
      <c r="G159" s="13"/>
      <c r="H159" s="14"/>
    </row>
    <row r="160" spans="4:8" x14ac:dyDescent="0.25">
      <c r="D160" s="19"/>
      <c r="E160" s="20"/>
      <c r="F160" s="12"/>
      <c r="G160" s="13"/>
      <c r="H160" s="14"/>
    </row>
    <row r="161" spans="4:8" x14ac:dyDescent="0.25">
      <c r="D161" s="19"/>
      <c r="E161" s="20"/>
      <c r="F161" s="12"/>
      <c r="G161" s="13"/>
      <c r="H161" s="14"/>
    </row>
    <row r="162" spans="4:8" x14ac:dyDescent="0.25">
      <c r="D162" s="19"/>
      <c r="E162" s="20"/>
      <c r="F162" s="12"/>
      <c r="G162" s="13"/>
      <c r="H162" s="14"/>
    </row>
    <row r="163" spans="4:8" x14ac:dyDescent="0.25">
      <c r="D163" s="19"/>
      <c r="E163" s="20"/>
      <c r="F163" s="12"/>
      <c r="G163" s="13"/>
      <c r="H163" s="14"/>
    </row>
    <row r="164" spans="4:8" x14ac:dyDescent="0.25">
      <c r="D164" s="19"/>
      <c r="E164" s="20"/>
      <c r="F164" s="12"/>
      <c r="G164" s="13"/>
      <c r="H164" s="14"/>
    </row>
    <row r="165" spans="4:8" x14ac:dyDescent="0.25">
      <c r="D165" s="19"/>
      <c r="E165" s="20"/>
      <c r="F165" s="12"/>
      <c r="G165" s="13"/>
      <c r="H165" s="14"/>
    </row>
    <row r="166" spans="4:8" x14ac:dyDescent="0.25">
      <c r="D166" s="19"/>
      <c r="E166" s="20"/>
      <c r="F166" s="12"/>
      <c r="G166" s="13"/>
      <c r="H166" s="14"/>
    </row>
    <row r="167" spans="4:8" x14ac:dyDescent="0.25">
      <c r="D167" s="19"/>
      <c r="E167" s="20"/>
      <c r="F167" s="12"/>
      <c r="G167" s="13"/>
      <c r="H167" s="14"/>
    </row>
    <row r="168" spans="4:8" x14ac:dyDescent="0.25">
      <c r="D168" s="19"/>
      <c r="E168" s="20"/>
      <c r="F168" s="12"/>
      <c r="G168" s="13"/>
      <c r="H168" s="14"/>
    </row>
    <row r="169" spans="4:8" x14ac:dyDescent="0.25">
      <c r="D169" s="19"/>
      <c r="E169" s="20"/>
      <c r="F169" s="12"/>
      <c r="G169" s="13"/>
      <c r="H169" s="14"/>
    </row>
    <row r="170" spans="4:8" x14ac:dyDescent="0.25">
      <c r="D170" s="19"/>
      <c r="E170" s="20"/>
      <c r="F170" s="12"/>
      <c r="G170" s="13"/>
      <c r="H170" s="14"/>
    </row>
    <row r="171" spans="4:8" x14ac:dyDescent="0.25">
      <c r="D171" s="19"/>
      <c r="E171" s="20"/>
      <c r="F171" s="12"/>
      <c r="G171" s="13"/>
      <c r="H171" s="14"/>
    </row>
    <row r="172" spans="4:8" x14ac:dyDescent="0.25">
      <c r="D172" s="19"/>
      <c r="E172" s="20"/>
      <c r="F172" s="12"/>
      <c r="G172" s="13"/>
      <c r="H172" s="14"/>
    </row>
    <row r="173" spans="4:8" x14ac:dyDescent="0.25">
      <c r="D173" s="19"/>
      <c r="E173" s="20"/>
      <c r="F173" s="12"/>
      <c r="G173" s="13"/>
      <c r="H173" s="14"/>
    </row>
    <row r="174" spans="4:8" x14ac:dyDescent="0.25">
      <c r="D174" s="19"/>
      <c r="E174" s="20"/>
      <c r="F174" s="12"/>
      <c r="G174" s="13"/>
      <c r="H174" s="14"/>
    </row>
    <row r="175" spans="4:8" x14ac:dyDescent="0.25">
      <c r="D175" s="19"/>
      <c r="E175" s="20"/>
      <c r="F175" s="12"/>
      <c r="G175" s="13"/>
      <c r="H175" s="14"/>
    </row>
    <row r="176" spans="4:8" x14ac:dyDescent="0.25">
      <c r="D176" s="19"/>
      <c r="E176" s="20"/>
      <c r="F176" s="12"/>
      <c r="G176" s="13"/>
      <c r="H176" s="14"/>
    </row>
    <row r="177" spans="4:8" x14ac:dyDescent="0.25">
      <c r="D177" s="19"/>
      <c r="E177" s="20"/>
      <c r="F177" s="12"/>
      <c r="G177" s="13"/>
      <c r="H177" s="14"/>
    </row>
    <row r="178" spans="4:8" x14ac:dyDescent="0.25">
      <c r="D178" s="19"/>
      <c r="E178" s="20"/>
      <c r="F178" s="12"/>
      <c r="G178" s="13"/>
      <c r="H178" s="14"/>
    </row>
    <row r="179" spans="4:8" x14ac:dyDescent="0.25">
      <c r="D179" s="19"/>
      <c r="E179" s="20"/>
      <c r="F179" s="12"/>
      <c r="G179" s="13"/>
      <c r="H179" s="14"/>
    </row>
    <row r="180" spans="4:8" x14ac:dyDescent="0.25">
      <c r="D180" s="19"/>
      <c r="E180" s="20"/>
      <c r="F180" s="12"/>
      <c r="G180" s="13"/>
      <c r="H180" s="14"/>
    </row>
    <row r="181" spans="4:8" x14ac:dyDescent="0.25">
      <c r="D181" s="19"/>
      <c r="E181" s="20"/>
      <c r="F181" s="12"/>
      <c r="G181" s="13"/>
      <c r="H181" s="14"/>
    </row>
    <row r="182" spans="4:8" x14ac:dyDescent="0.25">
      <c r="D182" s="19"/>
      <c r="E182" s="20"/>
      <c r="F182" s="12"/>
      <c r="G182" s="13"/>
      <c r="H182" s="14"/>
    </row>
    <row r="183" spans="4:8" x14ac:dyDescent="0.25">
      <c r="D183" s="19"/>
      <c r="E183" s="20"/>
      <c r="F183" s="12"/>
      <c r="G183" s="13"/>
      <c r="H183" s="14"/>
    </row>
    <row r="184" spans="4:8" x14ac:dyDescent="0.25">
      <c r="D184" s="19"/>
      <c r="E184" s="20"/>
      <c r="F184" s="12"/>
      <c r="G184" s="13"/>
      <c r="H184" s="14"/>
    </row>
    <row r="185" spans="4:8" x14ac:dyDescent="0.25">
      <c r="D185" s="19"/>
      <c r="E185" s="20"/>
      <c r="F185" s="12"/>
      <c r="G185" s="13"/>
      <c r="H185" s="14"/>
    </row>
    <row r="186" spans="4:8" x14ac:dyDescent="0.25">
      <c r="D186" s="19"/>
      <c r="E186" s="20"/>
      <c r="F186" s="12"/>
      <c r="G186" s="13"/>
      <c r="H186" s="14"/>
    </row>
    <row r="187" spans="4:8" x14ac:dyDescent="0.25">
      <c r="D187" s="19"/>
      <c r="E187" s="20"/>
      <c r="F187" s="12"/>
      <c r="G187" s="13"/>
      <c r="H187" s="14"/>
    </row>
    <row r="188" spans="4:8" x14ac:dyDescent="0.25">
      <c r="D188" s="19"/>
      <c r="E188" s="20"/>
      <c r="F188" s="12"/>
      <c r="G188" s="13"/>
      <c r="H188" s="14"/>
    </row>
    <row r="189" spans="4:8" x14ac:dyDescent="0.25">
      <c r="D189" s="19"/>
      <c r="E189" s="20"/>
      <c r="F189" s="12"/>
      <c r="G189" s="13"/>
      <c r="H189" s="14"/>
    </row>
    <row r="190" spans="4:8" x14ac:dyDescent="0.25">
      <c r="D190" s="19"/>
      <c r="E190" s="20"/>
      <c r="F190" s="12"/>
      <c r="G190" s="13"/>
      <c r="H190" s="14"/>
    </row>
    <row r="191" spans="4:8" x14ac:dyDescent="0.25">
      <c r="D191" s="19"/>
      <c r="E191" s="20"/>
      <c r="F191" s="12"/>
      <c r="G191" s="13"/>
      <c r="H191" s="14"/>
    </row>
    <row r="192" spans="4:8" x14ac:dyDescent="0.25">
      <c r="D192" s="19"/>
      <c r="E192" s="20"/>
      <c r="F192" s="12"/>
      <c r="G192" s="13"/>
      <c r="H192" s="14"/>
    </row>
    <row r="193" spans="4:8" x14ac:dyDescent="0.25">
      <c r="D193" s="19"/>
      <c r="E193" s="20"/>
      <c r="F193" s="12"/>
      <c r="G193" s="13"/>
      <c r="H193" s="14"/>
    </row>
    <row r="194" spans="4:8" x14ac:dyDescent="0.25">
      <c r="D194" s="19"/>
      <c r="E194" s="20"/>
      <c r="F194" s="12"/>
      <c r="G194" s="13"/>
      <c r="H194" s="14"/>
    </row>
    <row r="195" spans="4:8" x14ac:dyDescent="0.25">
      <c r="D195" s="19"/>
      <c r="E195" s="20"/>
      <c r="F195" s="12"/>
      <c r="G195" s="13"/>
      <c r="H195" s="14"/>
    </row>
    <row r="196" spans="4:8" x14ac:dyDescent="0.25">
      <c r="D196" s="19"/>
      <c r="E196" s="20"/>
      <c r="F196" s="12"/>
      <c r="G196" s="13"/>
      <c r="H196" s="14"/>
    </row>
    <row r="197" spans="4:8" x14ac:dyDescent="0.25">
      <c r="D197" s="19"/>
      <c r="E197" s="20"/>
      <c r="F197" s="12"/>
      <c r="G197" s="13"/>
      <c r="H197" s="14"/>
    </row>
    <row r="198" spans="4:8" x14ac:dyDescent="0.25">
      <c r="D198" s="19"/>
      <c r="E198" s="20"/>
      <c r="F198" s="12"/>
      <c r="G198" s="13"/>
      <c r="H198" s="14"/>
    </row>
    <row r="199" spans="4:8" x14ac:dyDescent="0.25">
      <c r="D199" s="19"/>
      <c r="E199" s="20"/>
      <c r="F199" s="12"/>
      <c r="G199" s="13"/>
      <c r="H199" s="14"/>
    </row>
    <row r="200" spans="4:8" x14ac:dyDescent="0.25">
      <c r="D200" s="19"/>
      <c r="E200" s="20"/>
      <c r="F200" s="12"/>
      <c r="G200" s="13"/>
      <c r="H200" s="14"/>
    </row>
    <row r="201" spans="4:8" x14ac:dyDescent="0.25">
      <c r="D201" s="19"/>
      <c r="E201" s="20"/>
      <c r="F201" s="12"/>
      <c r="G201" s="13"/>
      <c r="H201" s="14"/>
    </row>
    <row r="202" spans="4:8" x14ac:dyDescent="0.25">
      <c r="D202" s="19"/>
      <c r="E202" s="20"/>
      <c r="F202" s="12"/>
      <c r="G202" s="13"/>
      <c r="H202" s="14"/>
    </row>
    <row r="203" spans="4:8" x14ac:dyDescent="0.25">
      <c r="D203" s="19"/>
      <c r="E203" s="20"/>
      <c r="F203" s="12"/>
      <c r="G203" s="13"/>
      <c r="H203" s="14"/>
    </row>
    <row r="204" spans="4:8" x14ac:dyDescent="0.25">
      <c r="D204" s="19"/>
      <c r="E204" s="20"/>
      <c r="F204" s="12"/>
      <c r="G204" s="13"/>
      <c r="H204" s="14"/>
    </row>
    <row r="205" spans="4:8" x14ac:dyDescent="0.25">
      <c r="D205" s="19"/>
      <c r="E205" s="20"/>
      <c r="F205" s="12"/>
      <c r="G205" s="13"/>
      <c r="H205" s="14"/>
    </row>
    <row r="206" spans="4:8" x14ac:dyDescent="0.25">
      <c r="D206" s="19"/>
      <c r="E206" s="20"/>
      <c r="F206" s="12"/>
      <c r="G206" s="13"/>
      <c r="H206" s="14"/>
    </row>
    <row r="207" spans="4:8" x14ac:dyDescent="0.25">
      <c r="D207" s="19"/>
      <c r="E207" s="20"/>
      <c r="F207" s="12"/>
      <c r="G207" s="13"/>
      <c r="H207" s="14"/>
    </row>
    <row r="208" spans="4:8" x14ac:dyDescent="0.25">
      <c r="D208" s="19"/>
      <c r="E208" s="20"/>
      <c r="F208" s="12"/>
      <c r="G208" s="13"/>
      <c r="H208" s="14"/>
    </row>
    <row r="209" spans="4:8" x14ac:dyDescent="0.25">
      <c r="D209" s="19"/>
      <c r="E209" s="20"/>
      <c r="F209" s="12"/>
      <c r="G209" s="13"/>
      <c r="H209" s="14"/>
    </row>
    <row r="210" spans="4:8" x14ac:dyDescent="0.25">
      <c r="D210" s="19"/>
      <c r="E210" s="20"/>
      <c r="F210" s="12"/>
      <c r="G210" s="13"/>
      <c r="H210" s="14"/>
    </row>
    <row r="211" spans="4:8" x14ac:dyDescent="0.25">
      <c r="D211" s="19"/>
      <c r="E211" s="20"/>
      <c r="F211" s="12"/>
      <c r="G211" s="13"/>
      <c r="H211" s="14"/>
    </row>
    <row r="212" spans="4:8" x14ac:dyDescent="0.25">
      <c r="D212" s="19"/>
      <c r="E212" s="20"/>
      <c r="F212" s="12"/>
      <c r="G212" s="13"/>
      <c r="H212" s="14"/>
    </row>
    <row r="213" spans="4:8" x14ac:dyDescent="0.25">
      <c r="D213" s="19"/>
      <c r="E213" s="20"/>
      <c r="F213" s="12"/>
      <c r="G213" s="13"/>
      <c r="H213" s="14"/>
    </row>
    <row r="214" spans="4:8" x14ac:dyDescent="0.25">
      <c r="D214" s="19"/>
      <c r="E214" s="20"/>
      <c r="F214" s="12"/>
      <c r="G214" s="13"/>
      <c r="H214" s="14"/>
    </row>
    <row r="215" spans="4:8" x14ac:dyDescent="0.25">
      <c r="D215" s="19"/>
      <c r="E215" s="20"/>
      <c r="F215" s="12"/>
      <c r="G215" s="13"/>
      <c r="H215" s="14"/>
    </row>
    <row r="216" spans="4:8" x14ac:dyDescent="0.25">
      <c r="D216" s="19"/>
      <c r="E216" s="20"/>
      <c r="F216" s="12"/>
      <c r="G216" s="13"/>
      <c r="H216" s="14"/>
    </row>
    <row r="217" spans="4:8" x14ac:dyDescent="0.25">
      <c r="D217" s="19"/>
      <c r="E217" s="20"/>
      <c r="F217" s="12"/>
      <c r="G217" s="13"/>
      <c r="H217" s="14"/>
    </row>
    <row r="218" spans="4:8" x14ac:dyDescent="0.25">
      <c r="D218" s="19"/>
      <c r="E218" s="20"/>
      <c r="F218" s="12"/>
      <c r="G218" s="13"/>
      <c r="H218" s="14"/>
    </row>
    <row r="219" spans="4:8" x14ac:dyDescent="0.25">
      <c r="D219" s="19"/>
      <c r="E219" s="20"/>
      <c r="F219" s="12"/>
      <c r="G219" s="13"/>
      <c r="H219" s="14"/>
    </row>
    <row r="220" spans="4:8" x14ac:dyDescent="0.25">
      <c r="D220" s="19"/>
      <c r="E220" s="20"/>
      <c r="F220" s="12"/>
      <c r="G220" s="13"/>
      <c r="H220" s="14"/>
    </row>
    <row r="221" spans="4:8" x14ac:dyDescent="0.25">
      <c r="D221" s="19"/>
      <c r="E221" s="20"/>
      <c r="F221" s="12"/>
      <c r="G221" s="13"/>
      <c r="H221" s="14"/>
    </row>
    <row r="222" spans="4:8" x14ac:dyDescent="0.25">
      <c r="D222" s="19"/>
      <c r="E222" s="20"/>
      <c r="F222" s="12"/>
      <c r="G222" s="13"/>
      <c r="H222" s="14"/>
    </row>
    <row r="223" spans="4:8" x14ac:dyDescent="0.25">
      <c r="D223" s="19"/>
      <c r="E223" s="20"/>
      <c r="F223" s="12"/>
      <c r="G223" s="13"/>
      <c r="H223" s="14"/>
    </row>
    <row r="224" spans="4:8" x14ac:dyDescent="0.25">
      <c r="D224" s="19"/>
      <c r="E224" s="20"/>
      <c r="F224" s="12"/>
      <c r="G224" s="13"/>
      <c r="H224" s="14"/>
    </row>
    <row r="225" spans="4:8" x14ac:dyDescent="0.25">
      <c r="D225" s="19"/>
      <c r="E225" s="20"/>
      <c r="F225" s="12"/>
      <c r="G225" s="13"/>
      <c r="H225" s="14"/>
    </row>
    <row r="226" spans="4:8" x14ac:dyDescent="0.25">
      <c r="D226" s="19"/>
      <c r="E226" s="20"/>
      <c r="F226" s="12"/>
      <c r="G226" s="13"/>
      <c r="H226" s="14"/>
    </row>
    <row r="227" spans="4:8" x14ac:dyDescent="0.25">
      <c r="D227" s="19"/>
      <c r="E227" s="20"/>
      <c r="F227" s="12"/>
      <c r="G227" s="13"/>
      <c r="H227" s="14"/>
    </row>
    <row r="228" spans="4:8" x14ac:dyDescent="0.25">
      <c r="D228" s="19"/>
      <c r="E228" s="20"/>
      <c r="F228" s="12"/>
      <c r="G228" s="13"/>
      <c r="H228" s="14"/>
    </row>
    <row r="229" spans="4:8" x14ac:dyDescent="0.25">
      <c r="D229" s="19"/>
      <c r="E229" s="20"/>
      <c r="F229" s="12"/>
      <c r="G229" s="13"/>
      <c r="H229" s="14"/>
    </row>
    <row r="230" spans="4:8" x14ac:dyDescent="0.25">
      <c r="D230" s="19"/>
      <c r="E230" s="20"/>
      <c r="F230" s="12"/>
      <c r="G230" s="13"/>
      <c r="H230" s="14"/>
    </row>
    <row r="231" spans="4:8" x14ac:dyDescent="0.25">
      <c r="D231" s="19"/>
      <c r="E231" s="20"/>
      <c r="F231" s="12"/>
      <c r="G231" s="13"/>
      <c r="H231" s="14"/>
    </row>
    <row r="232" spans="4:8" x14ac:dyDescent="0.25">
      <c r="D232" s="19"/>
      <c r="E232" s="20"/>
      <c r="F232" s="12"/>
      <c r="G232" s="13"/>
      <c r="H232" s="14"/>
    </row>
    <row r="233" spans="4:8" x14ac:dyDescent="0.25">
      <c r="D233" s="19"/>
      <c r="E233" s="20"/>
      <c r="F233" s="12"/>
      <c r="G233" s="13"/>
      <c r="H233" s="14"/>
    </row>
    <row r="234" spans="4:8" x14ac:dyDescent="0.25">
      <c r="D234" s="19"/>
      <c r="E234" s="20"/>
      <c r="F234" s="12"/>
      <c r="G234" s="13"/>
      <c r="H234" s="14"/>
    </row>
    <row r="235" spans="4:8" x14ac:dyDescent="0.25">
      <c r="D235" s="19"/>
      <c r="E235" s="20"/>
      <c r="F235" s="12"/>
      <c r="G235" s="13"/>
      <c r="H235" s="14"/>
    </row>
    <row r="236" spans="4:8" x14ac:dyDescent="0.25">
      <c r="D236" s="19"/>
      <c r="E236" s="20"/>
      <c r="F236" s="12"/>
      <c r="G236" s="13"/>
      <c r="H236" s="14"/>
    </row>
    <row r="237" spans="4:8" x14ac:dyDescent="0.25">
      <c r="D237" s="19"/>
      <c r="E237" s="20"/>
      <c r="F237" s="12"/>
      <c r="G237" s="13"/>
      <c r="H237" s="14"/>
    </row>
    <row r="238" spans="4:8" x14ac:dyDescent="0.25">
      <c r="D238" s="19"/>
      <c r="E238" s="20"/>
      <c r="F238" s="12"/>
      <c r="G238" s="13"/>
      <c r="H238" s="14"/>
    </row>
    <row r="239" spans="4:8" x14ac:dyDescent="0.25">
      <c r="D239" s="19"/>
      <c r="E239" s="20"/>
      <c r="F239" s="12"/>
      <c r="G239" s="13"/>
      <c r="H239" s="14"/>
    </row>
    <row r="240" spans="4:8" x14ac:dyDescent="0.25">
      <c r="D240" s="19"/>
      <c r="E240" s="20"/>
      <c r="F240" s="12"/>
      <c r="G240" s="13"/>
      <c r="H240" s="14"/>
    </row>
    <row r="241" spans="4:8" x14ac:dyDescent="0.25">
      <c r="D241" s="19"/>
      <c r="E241" s="20"/>
      <c r="F241" s="12"/>
      <c r="G241" s="13"/>
      <c r="H241" s="14"/>
    </row>
    <row r="242" spans="4:8" x14ac:dyDescent="0.25">
      <c r="D242" s="19"/>
      <c r="E242" s="20"/>
      <c r="F242" s="12"/>
      <c r="G242" s="13"/>
      <c r="H242" s="14"/>
    </row>
    <row r="243" spans="4:8" x14ac:dyDescent="0.25">
      <c r="D243" s="19"/>
      <c r="E243" s="20"/>
      <c r="F243" s="12"/>
      <c r="G243" s="13"/>
      <c r="H243" s="14"/>
    </row>
    <row r="244" spans="4:8" x14ac:dyDescent="0.25">
      <c r="D244" s="19"/>
      <c r="E244" s="20"/>
      <c r="F244" s="12"/>
      <c r="G244" s="13"/>
      <c r="H244" s="14"/>
    </row>
    <row r="245" spans="4:8" x14ac:dyDescent="0.25">
      <c r="D245" s="19"/>
      <c r="E245" s="20"/>
      <c r="F245" s="12"/>
      <c r="G245" s="13"/>
      <c r="H245" s="14"/>
    </row>
    <row r="246" spans="4:8" x14ac:dyDescent="0.25">
      <c r="D246" s="19"/>
      <c r="E246" s="20"/>
      <c r="F246" s="12"/>
      <c r="G246" s="13"/>
      <c r="H246" s="14"/>
    </row>
    <row r="247" spans="4:8" x14ac:dyDescent="0.25">
      <c r="D247" s="19"/>
      <c r="E247" s="20"/>
      <c r="F247" s="12"/>
      <c r="G247" s="13"/>
      <c r="H247" s="14"/>
    </row>
    <row r="248" spans="4:8" x14ac:dyDescent="0.25">
      <c r="D248" s="19"/>
      <c r="E248" s="20"/>
      <c r="F248" s="12"/>
      <c r="G248" s="13"/>
      <c r="H248" s="14"/>
    </row>
    <row r="249" spans="4:8" x14ac:dyDescent="0.25">
      <c r="D249" s="19"/>
      <c r="E249" s="20"/>
      <c r="F249" s="12"/>
      <c r="G249" s="13"/>
      <c r="H249" s="14"/>
    </row>
    <row r="250" spans="4:8" x14ac:dyDescent="0.25">
      <c r="D250" s="19"/>
      <c r="E250" s="20"/>
      <c r="F250" s="12"/>
      <c r="G250" s="13"/>
      <c r="H250" s="14"/>
    </row>
    <row r="251" spans="4:8" x14ac:dyDescent="0.25">
      <c r="D251" s="19"/>
      <c r="E251" s="20"/>
      <c r="F251" s="12"/>
      <c r="G251" s="13"/>
      <c r="H251" s="14"/>
    </row>
    <row r="252" spans="4:8" x14ac:dyDescent="0.25">
      <c r="D252" s="19"/>
      <c r="E252" s="20"/>
      <c r="F252" s="12"/>
      <c r="G252" s="13"/>
      <c r="H252" s="14"/>
    </row>
    <row r="253" spans="4:8" x14ac:dyDescent="0.25">
      <c r="D253" s="19"/>
      <c r="E253" s="20"/>
      <c r="F253" s="12"/>
      <c r="G253" s="13"/>
      <c r="H253" s="14"/>
    </row>
    <row r="254" spans="4:8" x14ac:dyDescent="0.25">
      <c r="D254" s="19"/>
      <c r="E254" s="20"/>
      <c r="F254" s="12"/>
      <c r="G254" s="13"/>
      <c r="H254" s="14"/>
    </row>
    <row r="255" spans="4:8" x14ac:dyDescent="0.25">
      <c r="D255" s="19"/>
      <c r="E255" s="20"/>
      <c r="F255" s="12"/>
      <c r="G255" s="13"/>
      <c r="H255" s="14"/>
    </row>
    <row r="256" spans="4:8" x14ac:dyDescent="0.25">
      <c r="D256" s="19"/>
      <c r="E256" s="20"/>
      <c r="F256" s="12"/>
      <c r="G256" s="13"/>
      <c r="H256" s="14"/>
    </row>
    <row r="257" spans="4:8" x14ac:dyDescent="0.25">
      <c r="D257" s="19"/>
      <c r="E257" s="20"/>
      <c r="F257" s="12"/>
      <c r="G257" s="13"/>
      <c r="H257" s="14"/>
    </row>
    <row r="258" spans="4:8" x14ac:dyDescent="0.25">
      <c r="D258" s="19"/>
      <c r="E258" s="20"/>
      <c r="F258" s="12"/>
      <c r="G258" s="13"/>
      <c r="H258" s="14"/>
    </row>
    <row r="259" spans="4:8" x14ac:dyDescent="0.25">
      <c r="D259" s="19"/>
      <c r="E259" s="20"/>
      <c r="F259" s="12"/>
      <c r="G259" s="13"/>
      <c r="H259" s="14"/>
    </row>
    <row r="260" spans="4:8" x14ac:dyDescent="0.25">
      <c r="D260" s="19"/>
      <c r="E260" s="20"/>
      <c r="F260" s="12"/>
      <c r="G260" s="13"/>
      <c r="H260" s="14"/>
    </row>
    <row r="261" spans="4:8" x14ac:dyDescent="0.25">
      <c r="D261" s="19"/>
      <c r="E261" s="20"/>
      <c r="F261" s="12"/>
      <c r="G261" s="13"/>
      <c r="H261" s="14"/>
    </row>
    <row r="262" spans="4:8" x14ac:dyDescent="0.25">
      <c r="D262" s="19"/>
      <c r="E262" s="20"/>
      <c r="F262" s="12"/>
      <c r="G262" s="13"/>
      <c r="H262" s="14"/>
    </row>
    <row r="263" spans="4:8" x14ac:dyDescent="0.25">
      <c r="D263" s="19"/>
      <c r="E263" s="20"/>
      <c r="F263" s="12"/>
      <c r="G263" s="13"/>
      <c r="H263" s="14"/>
    </row>
    <row r="264" spans="4:8" x14ac:dyDescent="0.25">
      <c r="D264" s="19"/>
      <c r="E264" s="20"/>
      <c r="F264" s="12"/>
      <c r="G264" s="13"/>
      <c r="H264" s="14"/>
    </row>
    <row r="265" spans="4:8" x14ac:dyDescent="0.25">
      <c r="D265" s="19"/>
      <c r="E265" s="20"/>
      <c r="F265" s="12"/>
      <c r="G265" s="13"/>
      <c r="H265" s="14"/>
    </row>
    <row r="266" spans="4:8" x14ac:dyDescent="0.25">
      <c r="D266" s="19"/>
      <c r="E266" s="20"/>
      <c r="F266" s="12"/>
      <c r="G266" s="13"/>
      <c r="H266" s="14"/>
    </row>
    <row r="267" spans="4:8" x14ac:dyDescent="0.25">
      <c r="D267" s="19"/>
      <c r="E267" s="20"/>
      <c r="F267" s="12"/>
      <c r="G267" s="13"/>
      <c r="H267" s="14"/>
    </row>
    <row r="268" spans="4:8" x14ac:dyDescent="0.25">
      <c r="D268" s="19"/>
      <c r="E268" s="20"/>
      <c r="F268" s="12"/>
      <c r="G268" s="13"/>
      <c r="H268" s="14"/>
    </row>
    <row r="269" spans="4:8" x14ac:dyDescent="0.25">
      <c r="D269" s="19"/>
      <c r="E269" s="20"/>
      <c r="F269" s="12"/>
      <c r="G269" s="13"/>
      <c r="H269" s="14"/>
    </row>
    <row r="270" spans="4:8" x14ac:dyDescent="0.25">
      <c r="D270" s="19"/>
      <c r="E270" s="20"/>
      <c r="F270" s="12"/>
      <c r="G270" s="13"/>
      <c r="H270" s="14"/>
    </row>
    <row r="271" spans="4:8" x14ac:dyDescent="0.25">
      <c r="D271" s="19"/>
      <c r="E271" s="20"/>
      <c r="F271" s="12"/>
      <c r="G271" s="13"/>
      <c r="H271" s="14"/>
    </row>
    <row r="272" spans="4:8" x14ac:dyDescent="0.25">
      <c r="D272" s="19"/>
      <c r="E272" s="20"/>
      <c r="F272" s="12"/>
      <c r="G272" s="13"/>
      <c r="H272" s="14"/>
    </row>
    <row r="273" spans="4:8" x14ac:dyDescent="0.25">
      <c r="D273" s="19"/>
      <c r="E273" s="20"/>
      <c r="F273" s="12"/>
      <c r="G273" s="13"/>
      <c r="H273" s="14"/>
    </row>
    <row r="274" spans="4:8" x14ac:dyDescent="0.25">
      <c r="D274" s="19"/>
      <c r="E274" s="20"/>
      <c r="F274" s="12"/>
      <c r="G274" s="13"/>
      <c r="H274" s="14"/>
    </row>
    <row r="275" spans="4:8" x14ac:dyDescent="0.25">
      <c r="D275" s="19"/>
      <c r="E275" s="20"/>
      <c r="F275" s="12"/>
      <c r="G275" s="13"/>
      <c r="H275" s="14"/>
    </row>
    <row r="276" spans="4:8" x14ac:dyDescent="0.25">
      <c r="D276" s="19"/>
      <c r="E276" s="20"/>
      <c r="F276" s="12"/>
      <c r="G276" s="13"/>
      <c r="H276" s="14"/>
    </row>
    <row r="277" spans="4:8" x14ac:dyDescent="0.25">
      <c r="D277" s="19"/>
      <c r="E277" s="20"/>
      <c r="F277" s="12"/>
      <c r="G277" s="13"/>
      <c r="H277" s="14"/>
    </row>
    <row r="278" spans="4:8" x14ac:dyDescent="0.25">
      <c r="D278" s="19"/>
      <c r="E278" s="20"/>
      <c r="F278" s="12"/>
      <c r="G278" s="13"/>
      <c r="H278" s="14"/>
    </row>
    <row r="279" spans="4:8" x14ac:dyDescent="0.25">
      <c r="D279" s="19"/>
      <c r="E279" s="20"/>
      <c r="F279" s="12"/>
      <c r="G279" s="13"/>
      <c r="H279" s="14"/>
    </row>
    <row r="280" spans="4:8" x14ac:dyDescent="0.25">
      <c r="D280" s="19"/>
      <c r="E280" s="20"/>
      <c r="F280" s="12"/>
      <c r="G280" s="13"/>
      <c r="H280" s="14"/>
    </row>
    <row r="281" spans="4:8" x14ac:dyDescent="0.25">
      <c r="D281" s="19"/>
      <c r="E281" s="20"/>
      <c r="F281" s="12"/>
      <c r="G281" s="13"/>
      <c r="H281" s="14"/>
    </row>
    <row r="282" spans="4:8" x14ac:dyDescent="0.25">
      <c r="D282" s="19"/>
      <c r="E282" s="20"/>
      <c r="F282" s="12"/>
      <c r="G282" s="13"/>
      <c r="H282" s="14"/>
    </row>
    <row r="283" spans="4:8" x14ac:dyDescent="0.25">
      <c r="D283" s="19"/>
      <c r="E283" s="20"/>
      <c r="F283" s="12"/>
      <c r="G283" s="13"/>
      <c r="H283" s="14"/>
    </row>
    <row r="284" spans="4:8" x14ac:dyDescent="0.25">
      <c r="D284" s="19"/>
      <c r="E284" s="20"/>
      <c r="F284" s="12"/>
      <c r="G284" s="13"/>
      <c r="H284" s="14"/>
    </row>
    <row r="285" spans="4:8" x14ac:dyDescent="0.25">
      <c r="D285" s="19"/>
      <c r="E285" s="20"/>
      <c r="F285" s="12"/>
      <c r="G285" s="13"/>
      <c r="H285" s="14"/>
    </row>
    <row r="286" spans="4:8" x14ac:dyDescent="0.25">
      <c r="D286" s="19"/>
      <c r="E286" s="20"/>
      <c r="F286" s="12"/>
      <c r="G286" s="13"/>
      <c r="H286" s="14"/>
    </row>
    <row r="287" spans="4:8" x14ac:dyDescent="0.25">
      <c r="D287" s="19"/>
      <c r="E287" s="20"/>
      <c r="F287" s="12"/>
      <c r="G287" s="13"/>
      <c r="H287" s="14"/>
    </row>
    <row r="288" spans="4:8" x14ac:dyDescent="0.25">
      <c r="D288" s="19"/>
      <c r="E288" s="20"/>
      <c r="F288" s="12"/>
      <c r="G288" s="13"/>
      <c r="H288" s="14"/>
    </row>
    <row r="289" spans="4:8" x14ac:dyDescent="0.25">
      <c r="D289" s="19"/>
      <c r="E289" s="20"/>
      <c r="F289" s="12"/>
      <c r="G289" s="13"/>
      <c r="H289" s="14"/>
    </row>
    <row r="290" spans="4:8" x14ac:dyDescent="0.25">
      <c r="D290" s="19"/>
      <c r="E290" s="20"/>
      <c r="F290" s="12"/>
      <c r="G290" s="13"/>
      <c r="H290" s="14"/>
    </row>
    <row r="291" spans="4:8" x14ac:dyDescent="0.25">
      <c r="D291" s="19"/>
      <c r="E291" s="20"/>
      <c r="F291" s="12"/>
      <c r="G291" s="13"/>
      <c r="H291" s="14"/>
    </row>
    <row r="292" spans="4:8" x14ac:dyDescent="0.25">
      <c r="D292" s="19"/>
      <c r="E292" s="20"/>
      <c r="F292" s="12"/>
      <c r="G292" s="13"/>
      <c r="H292" s="14"/>
    </row>
    <row r="293" spans="4:8" x14ac:dyDescent="0.25">
      <c r="D293" s="19"/>
      <c r="E293" s="20"/>
      <c r="F293" s="12"/>
      <c r="G293" s="13"/>
      <c r="H293" s="14"/>
    </row>
    <row r="294" spans="4:8" x14ac:dyDescent="0.25">
      <c r="D294" s="19"/>
      <c r="E294" s="20"/>
      <c r="F294" s="12"/>
      <c r="G294" s="13"/>
      <c r="H294" s="14"/>
    </row>
    <row r="295" spans="4:8" x14ac:dyDescent="0.25">
      <c r="D295" s="19"/>
      <c r="E295" s="20"/>
      <c r="F295" s="12"/>
      <c r="G295" s="13"/>
      <c r="H295" s="14"/>
    </row>
    <row r="296" spans="4:8" x14ac:dyDescent="0.25">
      <c r="D296" s="19"/>
      <c r="E296" s="20"/>
      <c r="F296" s="12"/>
      <c r="G296" s="13"/>
      <c r="H296" s="14"/>
    </row>
    <row r="297" spans="4:8" x14ac:dyDescent="0.25">
      <c r="D297" s="19"/>
      <c r="E297" s="20"/>
      <c r="F297" s="12"/>
      <c r="G297" s="13"/>
      <c r="H297" s="14"/>
    </row>
    <row r="298" spans="4:8" x14ac:dyDescent="0.25">
      <c r="D298" s="19"/>
      <c r="E298" s="20"/>
      <c r="F298" s="12"/>
      <c r="G298" s="13"/>
      <c r="H298" s="14"/>
    </row>
    <row r="299" spans="4:8" x14ac:dyDescent="0.25">
      <c r="D299" s="19"/>
      <c r="E299" s="20"/>
      <c r="F299" s="12"/>
      <c r="G299" s="13"/>
      <c r="H299" s="14"/>
    </row>
    <row r="300" spans="4:8" x14ac:dyDescent="0.25">
      <c r="D300" s="19"/>
      <c r="E300" s="20"/>
      <c r="F300" s="12"/>
      <c r="G300" s="13"/>
      <c r="H300" s="14"/>
    </row>
    <row r="301" spans="4:8" x14ac:dyDescent="0.25">
      <c r="D301" s="19"/>
      <c r="E301" s="20"/>
      <c r="F301" s="12"/>
      <c r="G301" s="13"/>
      <c r="H301" s="14"/>
    </row>
    <row r="302" spans="4:8" x14ac:dyDescent="0.25">
      <c r="D302" s="19"/>
      <c r="E302" s="20"/>
      <c r="F302" s="12"/>
      <c r="G302" s="13"/>
      <c r="H302" s="14"/>
    </row>
    <row r="303" spans="4:8" x14ac:dyDescent="0.25">
      <c r="D303" s="19"/>
      <c r="E303" s="20"/>
      <c r="F303" s="12"/>
      <c r="G303" s="13"/>
      <c r="H303" s="14"/>
    </row>
    <row r="304" spans="4:8" x14ac:dyDescent="0.25">
      <c r="D304" s="19"/>
      <c r="E304" s="20"/>
      <c r="F304" s="12"/>
      <c r="G304" s="13"/>
      <c r="H304" s="14"/>
    </row>
    <row r="305" spans="4:8" x14ac:dyDescent="0.25">
      <c r="D305" s="19"/>
      <c r="E305" s="20"/>
      <c r="F305" s="12"/>
      <c r="G305" s="13"/>
      <c r="H305" s="14"/>
    </row>
    <row r="306" spans="4:8" x14ac:dyDescent="0.25">
      <c r="D306" s="19"/>
      <c r="E306" s="20"/>
      <c r="F306" s="12"/>
      <c r="G306" s="13"/>
      <c r="H306" s="14"/>
    </row>
    <row r="307" spans="4:8" x14ac:dyDescent="0.25">
      <c r="D307" s="19"/>
      <c r="E307" s="20"/>
      <c r="F307" s="12"/>
      <c r="G307" s="13"/>
      <c r="H307" s="14"/>
    </row>
    <row r="308" spans="4:8" x14ac:dyDescent="0.25">
      <c r="D308" s="19"/>
      <c r="E308" s="20"/>
      <c r="F308" s="12"/>
      <c r="G308" s="13"/>
      <c r="H308" s="14"/>
    </row>
    <row r="309" spans="4:8" x14ac:dyDescent="0.25">
      <c r="D309" s="19"/>
      <c r="E309" s="20"/>
      <c r="F309" s="12"/>
      <c r="G309" s="13"/>
      <c r="H309" s="14"/>
    </row>
    <row r="310" spans="4:8" x14ac:dyDescent="0.25">
      <c r="D310" s="19"/>
      <c r="E310" s="20"/>
      <c r="F310" s="12"/>
      <c r="G310" s="13"/>
      <c r="H310" s="14"/>
    </row>
    <row r="311" spans="4:8" x14ac:dyDescent="0.25">
      <c r="D311" s="19"/>
      <c r="E311" s="20"/>
      <c r="F311" s="12"/>
      <c r="G311" s="13"/>
      <c r="H311" s="14"/>
    </row>
    <row r="312" spans="4:8" x14ac:dyDescent="0.25">
      <c r="D312" s="19"/>
      <c r="E312" s="20"/>
      <c r="F312" s="12"/>
      <c r="G312" s="13"/>
      <c r="H312" s="14"/>
    </row>
    <row r="313" spans="4:8" x14ac:dyDescent="0.25">
      <c r="D313" s="19"/>
      <c r="E313" s="20"/>
      <c r="F313" s="12"/>
      <c r="G313" s="13"/>
      <c r="H313" s="14"/>
    </row>
    <row r="314" spans="4:8" x14ac:dyDescent="0.25">
      <c r="D314" s="19"/>
      <c r="E314" s="20"/>
      <c r="F314" s="12"/>
      <c r="G314" s="13"/>
      <c r="H314" s="14"/>
    </row>
    <row r="315" spans="4:8" x14ac:dyDescent="0.25">
      <c r="D315" s="19"/>
      <c r="E315" s="20"/>
      <c r="F315" s="12"/>
      <c r="G315" s="13"/>
      <c r="H315" s="14"/>
    </row>
    <row r="316" spans="4:8" x14ac:dyDescent="0.25">
      <c r="D316" s="19"/>
      <c r="E316" s="20"/>
      <c r="F316" s="12"/>
      <c r="G316" s="13"/>
      <c r="H316" s="14"/>
    </row>
    <row r="317" spans="4:8" x14ac:dyDescent="0.25">
      <c r="D317" s="19"/>
      <c r="E317" s="20"/>
      <c r="F317" s="12"/>
      <c r="G317" s="13"/>
      <c r="H317" s="14"/>
    </row>
    <row r="318" spans="4:8" x14ac:dyDescent="0.25">
      <c r="D318" s="19"/>
      <c r="E318" s="20"/>
      <c r="F318" s="12"/>
      <c r="G318" s="13"/>
      <c r="H318" s="14"/>
    </row>
    <row r="319" spans="4:8" x14ac:dyDescent="0.25">
      <c r="D319" s="19"/>
      <c r="E319" s="20"/>
      <c r="F319" s="12"/>
      <c r="G319" s="13"/>
      <c r="H319" s="14"/>
    </row>
    <row r="320" spans="4:8" x14ac:dyDescent="0.25">
      <c r="D320" s="19"/>
      <c r="E320" s="20"/>
      <c r="F320" s="12"/>
      <c r="G320" s="13"/>
      <c r="H320" s="14"/>
    </row>
    <row r="321" spans="4:8" x14ac:dyDescent="0.25">
      <c r="D321" s="19"/>
      <c r="E321" s="20"/>
      <c r="F321" s="12"/>
      <c r="G321" s="13"/>
      <c r="H321" s="14"/>
    </row>
    <row r="322" spans="4:8" x14ac:dyDescent="0.25">
      <c r="D322" s="19"/>
      <c r="E322" s="20"/>
      <c r="F322" s="12"/>
      <c r="G322" s="13"/>
      <c r="H322" s="14"/>
    </row>
    <row r="323" spans="4:8" x14ac:dyDescent="0.25">
      <c r="D323" s="19"/>
      <c r="E323" s="20"/>
      <c r="F323" s="12"/>
      <c r="G323" s="13"/>
      <c r="H323" s="14"/>
    </row>
    <row r="324" spans="4:8" x14ac:dyDescent="0.25">
      <c r="D324" s="19"/>
      <c r="E324" s="20"/>
      <c r="F324" s="12"/>
      <c r="G324" s="13"/>
      <c r="H324" s="14"/>
    </row>
    <row r="325" spans="4:8" x14ac:dyDescent="0.25">
      <c r="D325" s="19"/>
      <c r="E325" s="20"/>
      <c r="F325" s="12"/>
      <c r="G325" s="13"/>
      <c r="H325" s="14"/>
    </row>
    <row r="326" spans="4:8" x14ac:dyDescent="0.25">
      <c r="D326" s="19"/>
      <c r="E326" s="20"/>
      <c r="F326" s="12"/>
      <c r="G326" s="13"/>
      <c r="H326" s="14"/>
    </row>
    <row r="327" spans="4:8" x14ac:dyDescent="0.25">
      <c r="D327" s="19"/>
      <c r="E327" s="20"/>
      <c r="F327" s="12"/>
      <c r="G327" s="13"/>
      <c r="H327" s="14"/>
    </row>
    <row r="328" spans="4:8" x14ac:dyDescent="0.25">
      <c r="D328" s="19"/>
      <c r="E328" s="20"/>
      <c r="F328" s="12"/>
      <c r="G328" s="13"/>
      <c r="H328" s="14"/>
    </row>
    <row r="329" spans="4:8" x14ac:dyDescent="0.25">
      <c r="D329" s="19"/>
      <c r="E329" s="20"/>
      <c r="F329" s="12"/>
      <c r="G329" s="13"/>
      <c r="H329" s="14"/>
    </row>
    <row r="330" spans="4:8" x14ac:dyDescent="0.25">
      <c r="D330" s="19"/>
      <c r="E330" s="20"/>
      <c r="F330" s="12"/>
      <c r="G330" s="13"/>
      <c r="H330" s="14"/>
    </row>
    <row r="331" spans="4:8" x14ac:dyDescent="0.25">
      <c r="D331" s="19"/>
      <c r="E331" s="20"/>
      <c r="F331" s="12"/>
      <c r="G331" s="13"/>
      <c r="H331" s="14"/>
    </row>
    <row r="332" spans="4:8" x14ac:dyDescent="0.25">
      <c r="D332" s="19"/>
      <c r="E332" s="20"/>
      <c r="F332" s="12"/>
      <c r="G332" s="13"/>
      <c r="H332" s="14"/>
    </row>
    <row r="333" spans="4:8" x14ac:dyDescent="0.25">
      <c r="D333" s="19"/>
      <c r="E333" s="20"/>
      <c r="F333" s="12"/>
      <c r="G333" s="13"/>
      <c r="H333" s="14"/>
    </row>
    <row r="334" spans="4:8" x14ac:dyDescent="0.25">
      <c r="D334" s="19"/>
      <c r="E334" s="20"/>
      <c r="F334" s="12"/>
      <c r="G334" s="13"/>
      <c r="H334" s="14"/>
    </row>
    <row r="335" spans="4:8" x14ac:dyDescent="0.25">
      <c r="D335" s="19"/>
      <c r="E335" s="20"/>
      <c r="F335" s="12"/>
      <c r="G335" s="13"/>
      <c r="H335" s="14"/>
    </row>
    <row r="336" spans="4:8" x14ac:dyDescent="0.25">
      <c r="D336" s="19"/>
      <c r="E336" s="20"/>
      <c r="F336" s="12"/>
      <c r="G336" s="13"/>
      <c r="H336" s="14"/>
    </row>
    <row r="337" spans="4:8" x14ac:dyDescent="0.25">
      <c r="D337" s="19"/>
      <c r="E337" s="20"/>
      <c r="F337" s="12"/>
      <c r="G337" s="13"/>
      <c r="H337" s="14"/>
    </row>
    <row r="338" spans="4:8" x14ac:dyDescent="0.25">
      <c r="D338" s="19"/>
      <c r="E338" s="20"/>
      <c r="F338" s="12"/>
      <c r="G338" s="13"/>
      <c r="H338" s="14"/>
    </row>
    <row r="339" spans="4:8" x14ac:dyDescent="0.25">
      <c r="D339" s="19"/>
      <c r="E339" s="20"/>
      <c r="F339" s="12"/>
      <c r="G339" s="13"/>
      <c r="H339" s="14"/>
    </row>
    <row r="340" spans="4:8" x14ac:dyDescent="0.25">
      <c r="D340" s="19"/>
      <c r="E340" s="20"/>
      <c r="F340" s="12"/>
      <c r="G340" s="13"/>
      <c r="H340" s="14"/>
    </row>
    <row r="341" spans="4:8" x14ac:dyDescent="0.25">
      <c r="D341" s="19"/>
      <c r="E341" s="20"/>
      <c r="F341" s="12"/>
      <c r="G341" s="13"/>
      <c r="H341" s="14"/>
    </row>
    <row r="342" spans="4:8" x14ac:dyDescent="0.25">
      <c r="D342" s="19"/>
      <c r="E342" s="20"/>
      <c r="F342" s="12"/>
      <c r="G342" s="13"/>
      <c r="H342" s="14"/>
    </row>
    <row r="343" spans="4:8" x14ac:dyDescent="0.25">
      <c r="D343" s="19"/>
      <c r="E343" s="20"/>
      <c r="F343" s="12"/>
      <c r="G343" s="13"/>
      <c r="H343" s="14"/>
    </row>
    <row r="344" spans="4:8" x14ac:dyDescent="0.25">
      <c r="D344" s="19"/>
      <c r="E344" s="20"/>
      <c r="F344" s="12"/>
      <c r="G344" s="13"/>
      <c r="H344" s="14"/>
    </row>
    <row r="345" spans="4:8" x14ac:dyDescent="0.25">
      <c r="D345" s="19"/>
      <c r="E345" s="20"/>
      <c r="F345" s="12"/>
      <c r="G345" s="13"/>
      <c r="H345" s="14"/>
    </row>
    <row r="346" spans="4:8" x14ac:dyDescent="0.25">
      <c r="D346" s="19"/>
      <c r="E346" s="20"/>
      <c r="F346" s="12"/>
      <c r="G346" s="13"/>
      <c r="H346" s="14"/>
    </row>
    <row r="347" spans="4:8" x14ac:dyDescent="0.25">
      <c r="D347" s="19"/>
      <c r="E347" s="20"/>
      <c r="F347" s="12"/>
      <c r="G347" s="13"/>
      <c r="H347" s="14"/>
    </row>
    <row r="348" spans="4:8" x14ac:dyDescent="0.25">
      <c r="D348" s="19"/>
      <c r="E348" s="20"/>
      <c r="F348" s="12"/>
      <c r="G348" s="13"/>
      <c r="H348" s="14"/>
    </row>
    <row r="349" spans="4:8" x14ac:dyDescent="0.25">
      <c r="D349" s="19"/>
      <c r="E349" s="20"/>
      <c r="F349" s="12"/>
      <c r="G349" s="13"/>
      <c r="H349" s="14"/>
    </row>
    <row r="350" spans="4:8" x14ac:dyDescent="0.25">
      <c r="D350" s="19"/>
      <c r="E350" s="20"/>
      <c r="F350" s="12"/>
      <c r="G350" s="13"/>
      <c r="H350" s="14"/>
    </row>
    <row r="351" spans="4:8" x14ac:dyDescent="0.25">
      <c r="D351" s="19"/>
      <c r="E351" s="20"/>
      <c r="F351" s="12"/>
      <c r="G351" s="13"/>
      <c r="H351" s="14"/>
    </row>
    <row r="352" spans="4:8" x14ac:dyDescent="0.25">
      <c r="D352" s="19"/>
      <c r="E352" s="20"/>
      <c r="F352" s="12"/>
      <c r="G352" s="13"/>
      <c r="H352" s="14"/>
    </row>
    <row r="353" spans="4:8" x14ac:dyDescent="0.25">
      <c r="D353" s="19"/>
      <c r="E353" s="20"/>
      <c r="F353" s="12"/>
      <c r="G353" s="13"/>
      <c r="H353" s="14"/>
    </row>
    <row r="354" spans="4:8" x14ac:dyDescent="0.25">
      <c r="D354" s="19"/>
      <c r="E354" s="20"/>
      <c r="F354" s="12"/>
      <c r="G354" s="13"/>
      <c r="H354" s="14"/>
    </row>
    <row r="355" spans="4:8" x14ac:dyDescent="0.25">
      <c r="D355" s="19"/>
      <c r="E355" s="20"/>
      <c r="F355" s="12"/>
      <c r="G355" s="13"/>
      <c r="H355" s="14"/>
    </row>
    <row r="356" spans="4:8" x14ac:dyDescent="0.25">
      <c r="D356" s="19"/>
      <c r="E356" s="20"/>
      <c r="F356" s="12"/>
      <c r="G356" s="13"/>
      <c r="H356" s="14"/>
    </row>
    <row r="357" spans="4:8" x14ac:dyDescent="0.25">
      <c r="D357" s="19"/>
      <c r="E357" s="20"/>
      <c r="F357" s="12"/>
      <c r="G357" s="13"/>
      <c r="H357" s="14"/>
    </row>
    <row r="358" spans="4:8" x14ac:dyDescent="0.25">
      <c r="D358" s="19"/>
      <c r="E358" s="20"/>
      <c r="F358" s="12"/>
      <c r="G358" s="13"/>
      <c r="H358" s="14"/>
    </row>
    <row r="359" spans="4:8" x14ac:dyDescent="0.25">
      <c r="D359" s="19"/>
      <c r="E359" s="20"/>
      <c r="F359" s="12"/>
      <c r="G359" s="13"/>
      <c r="H359" s="14"/>
    </row>
    <row r="360" spans="4:8" x14ac:dyDescent="0.25">
      <c r="D360" s="19"/>
      <c r="E360" s="20"/>
      <c r="F360" s="12"/>
      <c r="G360" s="13"/>
      <c r="H360" s="14"/>
    </row>
    <row r="361" spans="4:8" x14ac:dyDescent="0.25">
      <c r="D361" s="19"/>
      <c r="E361" s="20"/>
      <c r="F361" s="12"/>
      <c r="G361" s="13"/>
      <c r="H361" s="14"/>
    </row>
    <row r="362" spans="4:8" x14ac:dyDescent="0.25">
      <c r="D362" s="19"/>
      <c r="E362" s="20"/>
      <c r="F362" s="12"/>
      <c r="G362" s="13"/>
      <c r="H362" s="14"/>
    </row>
    <row r="363" spans="4:8" x14ac:dyDescent="0.25">
      <c r="D363" s="19"/>
      <c r="E363" s="20"/>
      <c r="F363" s="12"/>
      <c r="G363" s="13"/>
      <c r="H363" s="14"/>
    </row>
    <row r="364" spans="4:8" x14ac:dyDescent="0.25">
      <c r="D364" s="19"/>
      <c r="E364" s="20"/>
      <c r="F364" s="12"/>
      <c r="G364" s="13"/>
      <c r="H364" s="14"/>
    </row>
    <row r="365" spans="4:8" x14ac:dyDescent="0.25">
      <c r="D365" s="19"/>
      <c r="E365" s="20"/>
      <c r="F365" s="12"/>
      <c r="G365" s="13"/>
      <c r="H365" s="14"/>
    </row>
    <row r="366" spans="4:8" x14ac:dyDescent="0.25">
      <c r="D366" s="19"/>
      <c r="E366" s="20"/>
      <c r="F366" s="12"/>
      <c r="G366" s="13"/>
      <c r="H366" s="14"/>
    </row>
    <row r="367" spans="4:8" x14ac:dyDescent="0.25">
      <c r="D367" s="19"/>
      <c r="E367" s="20"/>
      <c r="F367" s="12"/>
      <c r="G367" s="13"/>
      <c r="H367" s="14"/>
    </row>
    <row r="368" spans="4:8" x14ac:dyDescent="0.25">
      <c r="D368" s="19"/>
      <c r="E368" s="20"/>
      <c r="F368" s="12"/>
      <c r="G368" s="13"/>
      <c r="H368" s="14"/>
    </row>
    <row r="369" spans="4:8" x14ac:dyDescent="0.25">
      <c r="D369" s="19"/>
      <c r="E369" s="20"/>
      <c r="F369" s="12"/>
      <c r="G369" s="13"/>
      <c r="H369" s="14"/>
    </row>
    <row r="370" spans="4:8" x14ac:dyDescent="0.25">
      <c r="D370" s="19"/>
      <c r="E370" s="20"/>
      <c r="F370" s="12"/>
      <c r="G370" s="13"/>
      <c r="H370" s="14"/>
    </row>
    <row r="371" spans="4:8" x14ac:dyDescent="0.25">
      <c r="D371" s="19"/>
      <c r="E371" s="20"/>
      <c r="F371" s="12"/>
      <c r="G371" s="13"/>
      <c r="H371" s="14"/>
    </row>
    <row r="372" spans="4:8" x14ac:dyDescent="0.25">
      <c r="D372" s="19"/>
      <c r="E372" s="20"/>
      <c r="F372" s="12"/>
      <c r="G372" s="13"/>
      <c r="H372" s="14"/>
    </row>
    <row r="373" spans="4:8" x14ac:dyDescent="0.25">
      <c r="D373" s="19"/>
      <c r="E373" s="20"/>
      <c r="F373" s="12"/>
      <c r="G373" s="13"/>
      <c r="H373" s="14"/>
    </row>
    <row r="374" spans="4:8" x14ac:dyDescent="0.25">
      <c r="D374" s="19"/>
      <c r="E374" s="20"/>
      <c r="F374" s="12"/>
      <c r="G374" s="13"/>
      <c r="H374" s="14"/>
    </row>
    <row r="375" spans="4:8" x14ac:dyDescent="0.25">
      <c r="D375" s="19"/>
      <c r="E375" s="20"/>
      <c r="F375" s="12"/>
      <c r="G375" s="13"/>
      <c r="H375" s="14"/>
    </row>
    <row r="376" spans="4:8" x14ac:dyDescent="0.25">
      <c r="D376" s="19"/>
      <c r="E376" s="20"/>
      <c r="F376" s="12"/>
      <c r="G376" s="13"/>
      <c r="H376" s="14"/>
    </row>
    <row r="377" spans="4:8" x14ac:dyDescent="0.25">
      <c r="D377" s="19"/>
      <c r="E377" s="20"/>
      <c r="F377" s="12"/>
      <c r="G377" s="13"/>
      <c r="H377" s="14"/>
    </row>
    <row r="378" spans="4:8" x14ac:dyDescent="0.25">
      <c r="D378" s="19"/>
      <c r="E378" s="20"/>
      <c r="F378" s="12"/>
      <c r="G378" s="13"/>
      <c r="H378" s="14"/>
    </row>
    <row r="379" spans="4:8" x14ac:dyDescent="0.25">
      <c r="D379" s="19"/>
      <c r="E379" s="20"/>
      <c r="F379" s="12"/>
      <c r="G379" s="13"/>
      <c r="H379" s="14"/>
    </row>
    <row r="380" spans="4:8" x14ac:dyDescent="0.25">
      <c r="D380" s="19"/>
      <c r="E380" s="20"/>
      <c r="F380" s="12"/>
      <c r="G380" s="13"/>
      <c r="H380" s="14"/>
    </row>
    <row r="381" spans="4:8" x14ac:dyDescent="0.25">
      <c r="D381" s="19"/>
      <c r="E381" s="20"/>
      <c r="F381" s="12"/>
      <c r="G381" s="13"/>
      <c r="H381" s="14"/>
    </row>
    <row r="382" spans="4:8" x14ac:dyDescent="0.25">
      <c r="D382" s="19"/>
      <c r="E382" s="20"/>
      <c r="F382" s="12"/>
      <c r="G382" s="13"/>
      <c r="H382" s="14"/>
    </row>
    <row r="383" spans="4:8" x14ac:dyDescent="0.25">
      <c r="D383" s="19"/>
      <c r="E383" s="20"/>
      <c r="F383" s="12"/>
      <c r="G383" s="13"/>
      <c r="H383" s="14"/>
    </row>
    <row r="384" spans="4:8" x14ac:dyDescent="0.25">
      <c r="D384" s="19"/>
      <c r="E384" s="20"/>
      <c r="F384" s="12"/>
      <c r="G384" s="13"/>
      <c r="H384" s="14"/>
    </row>
    <row r="385" spans="4:8" x14ac:dyDescent="0.25">
      <c r="D385" s="19"/>
      <c r="E385" s="20"/>
      <c r="F385" s="12"/>
      <c r="G385" s="13"/>
      <c r="H385" s="14"/>
    </row>
    <row r="386" spans="4:8" x14ac:dyDescent="0.25">
      <c r="D386" s="19"/>
      <c r="E386" s="20"/>
      <c r="F386" s="12"/>
      <c r="G386" s="13"/>
      <c r="H386" s="14"/>
    </row>
    <row r="387" spans="4:8" x14ac:dyDescent="0.25">
      <c r="D387" s="19"/>
      <c r="E387" s="20"/>
      <c r="F387" s="12"/>
      <c r="G387" s="13"/>
      <c r="H387" s="14"/>
    </row>
    <row r="388" spans="4:8" x14ac:dyDescent="0.25">
      <c r="D388" s="19"/>
      <c r="E388" s="20"/>
      <c r="F388" s="12"/>
      <c r="G388" s="13"/>
      <c r="H388" s="14"/>
    </row>
    <row r="389" spans="4:8" x14ac:dyDescent="0.25">
      <c r="D389" s="19"/>
      <c r="E389" s="20"/>
      <c r="F389" s="12"/>
      <c r="G389" s="13"/>
      <c r="H389" s="14"/>
    </row>
    <row r="390" spans="4:8" x14ac:dyDescent="0.25">
      <c r="D390" s="19"/>
      <c r="E390" s="20"/>
      <c r="F390" s="12"/>
      <c r="G390" s="13"/>
      <c r="H390" s="14"/>
    </row>
    <row r="391" spans="4:8" x14ac:dyDescent="0.25">
      <c r="D391" s="19"/>
      <c r="E391" s="20"/>
      <c r="F391" s="12"/>
      <c r="G391" s="13"/>
      <c r="H391" s="14"/>
    </row>
    <row r="392" spans="4:8" x14ac:dyDescent="0.25">
      <c r="D392" s="19"/>
      <c r="E392" s="20"/>
      <c r="F392" s="12"/>
      <c r="G392" s="13"/>
      <c r="H392" s="14"/>
    </row>
    <row r="393" spans="4:8" x14ac:dyDescent="0.25">
      <c r="D393" s="19"/>
      <c r="E393" s="20"/>
      <c r="F393" s="12"/>
      <c r="G393" s="13"/>
      <c r="H393" s="14"/>
    </row>
    <row r="394" spans="4:8" x14ac:dyDescent="0.25">
      <c r="D394" s="19"/>
      <c r="E394" s="20"/>
      <c r="F394" s="12"/>
      <c r="G394" s="13"/>
      <c r="H394" s="14"/>
    </row>
    <row r="395" spans="4:8" x14ac:dyDescent="0.25">
      <c r="D395" s="19"/>
      <c r="E395" s="20"/>
      <c r="F395" s="12"/>
      <c r="G395" s="13"/>
      <c r="H395" s="14"/>
    </row>
    <row r="396" spans="4:8" x14ac:dyDescent="0.25">
      <c r="D396" s="19"/>
      <c r="E396" s="20"/>
      <c r="F396" s="12"/>
      <c r="G396" s="13"/>
      <c r="H396" s="14"/>
    </row>
    <row r="397" spans="4:8" x14ac:dyDescent="0.25">
      <c r="D397" s="19"/>
      <c r="E397" s="20"/>
      <c r="F397" s="12"/>
      <c r="G397" s="13"/>
      <c r="H397" s="14"/>
    </row>
    <row r="398" spans="4:8" x14ac:dyDescent="0.25">
      <c r="D398" s="19"/>
      <c r="E398" s="20"/>
      <c r="F398" s="12"/>
      <c r="G398" s="13"/>
      <c r="H398" s="14"/>
    </row>
    <row r="399" spans="4:8" x14ac:dyDescent="0.25">
      <c r="D399" s="19"/>
      <c r="E399" s="20"/>
      <c r="F399" s="12"/>
      <c r="G399" s="13"/>
      <c r="H399" s="14"/>
    </row>
    <row r="400" spans="4:8" x14ac:dyDescent="0.25">
      <c r="D400" s="19"/>
      <c r="E400" s="20"/>
      <c r="F400" s="12"/>
      <c r="G400" s="13"/>
      <c r="H400" s="14"/>
    </row>
    <row r="401" spans="4:8" x14ac:dyDescent="0.25">
      <c r="D401" s="19"/>
      <c r="E401" s="20"/>
      <c r="F401" s="12"/>
      <c r="G401" s="13"/>
      <c r="H401" s="14"/>
    </row>
    <row r="402" spans="4:8" x14ac:dyDescent="0.25">
      <c r="D402" s="19"/>
      <c r="E402" s="20"/>
      <c r="F402" s="12"/>
      <c r="G402" s="13"/>
      <c r="H402" s="14"/>
    </row>
    <row r="403" spans="4:8" x14ac:dyDescent="0.25">
      <c r="D403" s="19"/>
      <c r="E403" s="20"/>
      <c r="F403" s="12"/>
      <c r="G403" s="13"/>
      <c r="H403" s="14"/>
    </row>
    <row r="404" spans="4:8" x14ac:dyDescent="0.25">
      <c r="D404" s="19"/>
      <c r="E404" s="20"/>
      <c r="F404" s="12"/>
      <c r="G404" s="13"/>
      <c r="H404" s="14"/>
    </row>
    <row r="405" spans="4:8" x14ac:dyDescent="0.25">
      <c r="D405" s="19"/>
      <c r="E405" s="20"/>
      <c r="F405" s="12"/>
      <c r="G405" s="13"/>
      <c r="H405" s="14"/>
    </row>
    <row r="406" spans="4:8" x14ac:dyDescent="0.25">
      <c r="D406" s="19"/>
      <c r="E406" s="20"/>
      <c r="F406" s="12"/>
      <c r="G406" s="13"/>
      <c r="H406" s="14"/>
    </row>
    <row r="407" spans="4:8" x14ac:dyDescent="0.25">
      <c r="D407" s="19"/>
      <c r="E407" s="20"/>
      <c r="F407" s="12"/>
      <c r="G407" s="13"/>
      <c r="H407" s="14"/>
    </row>
    <row r="408" spans="4:8" x14ac:dyDescent="0.25">
      <c r="D408" s="19"/>
      <c r="E408" s="20"/>
      <c r="F408" s="12"/>
      <c r="G408" s="13"/>
      <c r="H408" s="14"/>
    </row>
    <row r="409" spans="4:8" x14ac:dyDescent="0.25">
      <c r="D409" s="19"/>
      <c r="E409" s="20"/>
      <c r="F409" s="12"/>
      <c r="G409" s="13"/>
      <c r="H409" s="14"/>
    </row>
    <row r="410" spans="4:8" x14ac:dyDescent="0.25">
      <c r="D410" s="19"/>
      <c r="E410" s="20"/>
      <c r="F410" s="12"/>
      <c r="G410" s="13"/>
      <c r="H410" s="14"/>
    </row>
    <row r="411" spans="4:8" x14ac:dyDescent="0.25">
      <c r="D411" s="19"/>
      <c r="E411" s="20"/>
      <c r="F411" s="12"/>
      <c r="G411" s="13"/>
      <c r="H411" s="14"/>
    </row>
    <row r="412" spans="4:8" x14ac:dyDescent="0.25">
      <c r="D412" s="19"/>
      <c r="E412" s="20"/>
      <c r="F412" s="12"/>
      <c r="G412" s="13"/>
      <c r="H412" s="14"/>
    </row>
    <row r="413" spans="4:8" x14ac:dyDescent="0.25">
      <c r="D413" s="19"/>
      <c r="E413" s="20"/>
      <c r="F413" s="12"/>
      <c r="G413" s="13"/>
      <c r="H413" s="14"/>
    </row>
    <row r="414" spans="4:8" x14ac:dyDescent="0.25">
      <c r="D414" s="19"/>
      <c r="E414" s="20"/>
      <c r="F414" s="12"/>
      <c r="G414" s="13"/>
      <c r="H414" s="14"/>
    </row>
    <row r="415" spans="4:8" x14ac:dyDescent="0.25">
      <c r="D415" s="19"/>
      <c r="E415" s="20"/>
      <c r="F415" s="12"/>
      <c r="G415" s="13"/>
      <c r="H415" s="14"/>
    </row>
    <row r="416" spans="4:8" x14ac:dyDescent="0.25">
      <c r="D416" s="19"/>
      <c r="E416" s="20"/>
      <c r="F416" s="12"/>
      <c r="G416" s="13"/>
      <c r="H416" s="14"/>
    </row>
    <row r="417" spans="4:8" x14ac:dyDescent="0.25">
      <c r="D417" s="19"/>
      <c r="E417" s="20"/>
      <c r="F417" s="12"/>
      <c r="G417" s="13"/>
      <c r="H417" s="14"/>
    </row>
    <row r="418" spans="4:8" x14ac:dyDescent="0.25">
      <c r="D418" s="19"/>
      <c r="E418" s="20"/>
      <c r="F418" s="12"/>
      <c r="G418" s="13"/>
      <c r="H418" s="14"/>
    </row>
    <row r="419" spans="4:8" x14ac:dyDescent="0.25">
      <c r="D419" s="19"/>
      <c r="E419" s="20"/>
      <c r="F419" s="12"/>
      <c r="G419" s="13"/>
      <c r="H419" s="14"/>
    </row>
    <row r="420" spans="4:8" x14ac:dyDescent="0.25">
      <c r="D420" s="19"/>
      <c r="E420" s="20"/>
      <c r="F420" s="12"/>
      <c r="G420" s="13"/>
      <c r="H420" s="14"/>
    </row>
    <row r="421" spans="4:8" x14ac:dyDescent="0.25">
      <c r="D421" s="19"/>
      <c r="E421" s="20"/>
      <c r="F421" s="12"/>
      <c r="G421" s="13"/>
      <c r="H421" s="14"/>
    </row>
    <row r="422" spans="4:8" x14ac:dyDescent="0.25">
      <c r="D422" s="19"/>
      <c r="E422" s="20"/>
      <c r="F422" s="12"/>
      <c r="G422" s="13"/>
      <c r="H422" s="14"/>
    </row>
    <row r="423" spans="4:8" x14ac:dyDescent="0.25">
      <c r="D423" s="19"/>
      <c r="E423" s="20"/>
      <c r="F423" s="12"/>
      <c r="G423" s="13"/>
      <c r="H423" s="14"/>
    </row>
    <row r="424" spans="4:8" x14ac:dyDescent="0.25">
      <c r="D424" s="19"/>
      <c r="E424" s="20"/>
      <c r="F424" s="12"/>
      <c r="G424" s="13"/>
      <c r="H424" s="14"/>
    </row>
    <row r="425" spans="4:8" x14ac:dyDescent="0.25">
      <c r="D425" s="19"/>
      <c r="E425" s="20"/>
      <c r="F425" s="12"/>
      <c r="G425" s="13"/>
      <c r="H425" s="14"/>
    </row>
    <row r="426" spans="4:8" x14ac:dyDescent="0.25">
      <c r="D426" s="19"/>
      <c r="E426" s="20"/>
      <c r="F426" s="12"/>
      <c r="G426" s="13"/>
      <c r="H426" s="14"/>
    </row>
    <row r="427" spans="4:8" x14ac:dyDescent="0.25">
      <c r="D427" s="19"/>
      <c r="E427" s="20"/>
      <c r="F427" s="12"/>
      <c r="G427" s="13"/>
      <c r="H427" s="14"/>
    </row>
    <row r="428" spans="4:8" x14ac:dyDescent="0.25">
      <c r="D428" s="19"/>
      <c r="E428" s="20"/>
      <c r="F428" s="12"/>
      <c r="G428" s="13"/>
      <c r="H428" s="14"/>
    </row>
    <row r="429" spans="4:8" x14ac:dyDescent="0.25">
      <c r="D429" s="19"/>
      <c r="E429" s="20"/>
      <c r="F429" s="12"/>
      <c r="G429" s="13"/>
      <c r="H429" s="14"/>
    </row>
    <row r="430" spans="4:8" x14ac:dyDescent="0.25">
      <c r="D430" s="19"/>
      <c r="E430" s="20"/>
      <c r="F430" s="12"/>
      <c r="G430" s="13"/>
      <c r="H430" s="14"/>
    </row>
    <row r="431" spans="4:8" x14ac:dyDescent="0.25">
      <c r="D431" s="19"/>
      <c r="E431" s="20"/>
      <c r="F431" s="12"/>
      <c r="G431" s="13"/>
      <c r="H431" s="14"/>
    </row>
    <row r="432" spans="4:8" x14ac:dyDescent="0.25">
      <c r="D432" s="19"/>
      <c r="E432" s="20"/>
      <c r="F432" s="12"/>
      <c r="G432" s="13"/>
      <c r="H432" s="14"/>
    </row>
    <row r="433" spans="4:8" x14ac:dyDescent="0.25">
      <c r="D433" s="19"/>
      <c r="E433" s="20"/>
      <c r="F433" s="12"/>
      <c r="G433" s="13"/>
      <c r="H433" s="14"/>
    </row>
    <row r="434" spans="4:8" x14ac:dyDescent="0.25">
      <c r="D434" s="19"/>
      <c r="E434" s="20"/>
      <c r="F434" s="12"/>
      <c r="G434" s="13"/>
      <c r="H434" s="14"/>
    </row>
    <row r="435" spans="4:8" x14ac:dyDescent="0.25">
      <c r="D435" s="19"/>
      <c r="E435" s="20"/>
      <c r="F435" s="12"/>
      <c r="G435" s="13"/>
      <c r="H435" s="14"/>
    </row>
    <row r="436" spans="4:8" x14ac:dyDescent="0.25">
      <c r="D436" s="19"/>
      <c r="E436" s="20"/>
      <c r="F436" s="12"/>
      <c r="G436" s="13"/>
      <c r="H436" s="14"/>
    </row>
    <row r="437" spans="4:8" x14ac:dyDescent="0.25">
      <c r="D437" s="19"/>
      <c r="E437" s="20"/>
      <c r="F437" s="12"/>
      <c r="G437" s="13"/>
      <c r="H437" s="14"/>
    </row>
    <row r="438" spans="4:8" x14ac:dyDescent="0.25">
      <c r="D438" s="19"/>
      <c r="E438" s="20"/>
      <c r="F438" s="12"/>
      <c r="G438" s="13"/>
      <c r="H438" s="14"/>
    </row>
    <row r="439" spans="4:8" x14ac:dyDescent="0.25">
      <c r="D439" s="19"/>
      <c r="E439" s="20"/>
      <c r="F439" s="12"/>
      <c r="G439" s="13"/>
      <c r="H439" s="14"/>
    </row>
    <row r="440" spans="4:8" x14ac:dyDescent="0.25">
      <c r="D440" s="19"/>
      <c r="E440" s="20"/>
      <c r="F440" s="12"/>
      <c r="G440" s="13"/>
      <c r="H440" s="14"/>
    </row>
    <row r="441" spans="4:8" x14ac:dyDescent="0.25">
      <c r="D441" s="19"/>
      <c r="E441" s="20"/>
      <c r="F441" s="12"/>
      <c r="G441" s="13"/>
      <c r="H441" s="14"/>
    </row>
    <row r="442" spans="4:8" x14ac:dyDescent="0.25">
      <c r="D442" s="19"/>
      <c r="E442" s="20"/>
      <c r="F442" s="12"/>
      <c r="G442" s="13"/>
      <c r="H442" s="14"/>
    </row>
    <row r="443" spans="4:8" x14ac:dyDescent="0.25">
      <c r="D443" s="19"/>
      <c r="E443" s="20"/>
      <c r="F443" s="12"/>
      <c r="G443" s="13"/>
      <c r="H443" s="14"/>
    </row>
    <row r="444" spans="4:8" x14ac:dyDescent="0.25">
      <c r="D444" s="19"/>
      <c r="E444" s="20"/>
      <c r="F444" s="12"/>
      <c r="G444" s="13"/>
      <c r="H444" s="14"/>
    </row>
    <row r="445" spans="4:8" x14ac:dyDescent="0.25">
      <c r="D445" s="19"/>
      <c r="E445" s="20"/>
      <c r="F445" s="12"/>
      <c r="G445" s="13"/>
      <c r="H445" s="14"/>
    </row>
    <row r="446" spans="4:8" x14ac:dyDescent="0.25">
      <c r="D446" s="19"/>
      <c r="E446" s="20"/>
      <c r="F446" s="12"/>
      <c r="G446" s="13"/>
      <c r="H446" s="14"/>
    </row>
    <row r="447" spans="4:8" x14ac:dyDescent="0.25">
      <c r="D447" s="19"/>
      <c r="E447" s="20"/>
      <c r="F447" s="12"/>
      <c r="G447" s="13"/>
      <c r="H447" s="14"/>
    </row>
    <row r="448" spans="4:8" x14ac:dyDescent="0.25">
      <c r="D448" s="19"/>
      <c r="E448" s="20"/>
      <c r="F448" s="12"/>
      <c r="G448" s="13"/>
      <c r="H448" s="14"/>
    </row>
    <row r="449" spans="4:8" x14ac:dyDescent="0.25">
      <c r="D449" s="19"/>
      <c r="E449" s="20"/>
      <c r="F449" s="12"/>
      <c r="G449" s="13"/>
      <c r="H449" s="14"/>
    </row>
    <row r="450" spans="4:8" x14ac:dyDescent="0.25">
      <c r="D450" s="19"/>
      <c r="E450" s="20"/>
      <c r="F450" s="12"/>
      <c r="G450" s="13"/>
      <c r="H450" s="14"/>
    </row>
    <row r="451" spans="4:8" x14ac:dyDescent="0.25">
      <c r="D451" s="19"/>
      <c r="E451" s="20"/>
      <c r="F451" s="12"/>
      <c r="G451" s="13"/>
      <c r="H451" s="14"/>
    </row>
    <row r="452" spans="4:8" x14ac:dyDescent="0.25">
      <c r="D452" s="19"/>
      <c r="E452" s="20"/>
      <c r="F452" s="12"/>
      <c r="G452" s="13"/>
      <c r="H452" s="14"/>
    </row>
    <row r="453" spans="4:8" x14ac:dyDescent="0.25">
      <c r="D453" s="19"/>
      <c r="E453" s="20"/>
      <c r="F453" s="12"/>
      <c r="G453" s="13"/>
      <c r="H453" s="14"/>
    </row>
    <row r="454" spans="4:8" x14ac:dyDescent="0.25">
      <c r="D454" s="19"/>
      <c r="E454" s="20"/>
      <c r="F454" s="12"/>
      <c r="G454" s="13"/>
      <c r="H454" s="14"/>
    </row>
    <row r="455" spans="4:8" x14ac:dyDescent="0.25">
      <c r="D455" s="19"/>
      <c r="E455" s="20"/>
      <c r="F455" s="12"/>
      <c r="G455" s="13"/>
      <c r="H455" s="14"/>
    </row>
    <row r="456" spans="4:8" x14ac:dyDescent="0.25">
      <c r="D456" s="19"/>
      <c r="E456" s="20"/>
      <c r="F456" s="12"/>
      <c r="G456" s="13"/>
      <c r="H456" s="14"/>
    </row>
    <row r="457" spans="4:8" x14ac:dyDescent="0.25">
      <c r="D457" s="19"/>
      <c r="E457" s="20"/>
      <c r="F457" s="12"/>
      <c r="G457" s="13"/>
      <c r="H457" s="14"/>
    </row>
    <row r="458" spans="4:8" x14ac:dyDescent="0.25">
      <c r="D458" s="19"/>
      <c r="E458" s="20"/>
      <c r="F458" s="12"/>
      <c r="G458" s="13"/>
      <c r="H458" s="14"/>
    </row>
    <row r="459" spans="4:8" x14ac:dyDescent="0.25">
      <c r="D459" s="19"/>
      <c r="E459" s="20"/>
      <c r="F459" s="12"/>
      <c r="G459" s="13"/>
      <c r="H459" s="14"/>
    </row>
    <row r="460" spans="4:8" x14ac:dyDescent="0.25">
      <c r="D460" s="19"/>
      <c r="E460" s="20"/>
      <c r="F460" s="12"/>
      <c r="G460" s="13"/>
      <c r="H460" s="14"/>
    </row>
    <row r="461" spans="4:8" x14ac:dyDescent="0.25">
      <c r="D461" s="19"/>
      <c r="E461" s="20"/>
      <c r="F461" s="12"/>
      <c r="G461" s="13"/>
      <c r="H461" s="14"/>
    </row>
    <row r="462" spans="4:8" x14ac:dyDescent="0.25">
      <c r="D462" s="19"/>
      <c r="E462" s="20"/>
      <c r="F462" s="12"/>
      <c r="G462" s="13"/>
      <c r="H462" s="14"/>
    </row>
    <row r="463" spans="4:8" x14ac:dyDescent="0.25">
      <c r="D463" s="19"/>
      <c r="E463" s="20"/>
      <c r="F463" s="12"/>
      <c r="G463" s="13"/>
      <c r="H463" s="14"/>
    </row>
    <row r="464" spans="4:8" x14ac:dyDescent="0.25">
      <c r="D464" s="19"/>
      <c r="E464" s="20"/>
      <c r="F464" s="12"/>
      <c r="G464" s="13"/>
      <c r="H464" s="14"/>
    </row>
    <row r="465" spans="4:8" x14ac:dyDescent="0.25">
      <c r="D465" s="19"/>
      <c r="E465" s="20"/>
      <c r="F465" s="12"/>
      <c r="G465" s="13"/>
      <c r="H465" s="14"/>
    </row>
    <row r="466" spans="4:8" x14ac:dyDescent="0.25">
      <c r="D466" s="19"/>
      <c r="E466" s="20"/>
      <c r="F466" s="12"/>
      <c r="G466" s="13"/>
      <c r="H466" s="14"/>
    </row>
    <row r="467" spans="4:8" x14ac:dyDescent="0.25">
      <c r="D467" s="19"/>
      <c r="E467" s="20"/>
      <c r="F467" s="12"/>
      <c r="G467" s="13"/>
      <c r="H467" s="14"/>
    </row>
    <row r="468" spans="4:8" x14ac:dyDescent="0.25">
      <c r="D468" s="19"/>
      <c r="E468" s="20"/>
      <c r="F468" s="12"/>
      <c r="G468" s="13"/>
      <c r="H468" s="14"/>
    </row>
    <row r="469" spans="4:8" x14ac:dyDescent="0.25">
      <c r="D469" s="19"/>
      <c r="E469" s="20"/>
      <c r="F469" s="12"/>
      <c r="G469" s="13"/>
      <c r="H469" s="14"/>
    </row>
    <row r="470" spans="4:8" x14ac:dyDescent="0.25">
      <c r="D470" s="19"/>
      <c r="E470" s="20"/>
      <c r="F470" s="12"/>
      <c r="G470" s="13"/>
      <c r="H470" s="14"/>
    </row>
    <row r="471" spans="4:8" x14ac:dyDescent="0.25">
      <c r="D471" s="19"/>
      <c r="E471" s="20"/>
      <c r="F471" s="12"/>
      <c r="G471" s="13"/>
      <c r="H471" s="14"/>
    </row>
    <row r="472" spans="4:8" x14ac:dyDescent="0.25">
      <c r="D472" s="19"/>
      <c r="E472" s="20"/>
      <c r="F472" s="12"/>
      <c r="G472" s="13"/>
      <c r="H472" s="14"/>
    </row>
    <row r="473" spans="4:8" x14ac:dyDescent="0.25">
      <c r="D473" s="19"/>
      <c r="E473" s="20"/>
      <c r="F473" s="12"/>
      <c r="G473" s="13"/>
      <c r="H473" s="14"/>
    </row>
    <row r="474" spans="4:8" x14ac:dyDescent="0.25">
      <c r="D474" s="19"/>
      <c r="E474" s="20"/>
      <c r="F474" s="12"/>
      <c r="G474" s="13"/>
      <c r="H474" s="14"/>
    </row>
    <row r="475" spans="4:8" x14ac:dyDescent="0.25">
      <c r="D475" s="19"/>
      <c r="E475" s="20"/>
      <c r="F475" s="12"/>
      <c r="G475" s="13"/>
      <c r="H475" s="14"/>
    </row>
    <row r="476" spans="4:8" x14ac:dyDescent="0.25">
      <c r="D476" s="19"/>
      <c r="E476" s="20"/>
      <c r="F476" s="12"/>
      <c r="G476" s="13"/>
      <c r="H476" s="14"/>
    </row>
    <row r="477" spans="4:8" x14ac:dyDescent="0.25">
      <c r="D477" s="19"/>
      <c r="E477" s="20"/>
      <c r="F477" s="12"/>
      <c r="G477" s="13"/>
      <c r="H477" s="14"/>
    </row>
    <row r="478" spans="4:8" x14ac:dyDescent="0.25">
      <c r="D478" s="19"/>
      <c r="E478" s="20"/>
      <c r="F478" s="12"/>
      <c r="G478" s="13"/>
      <c r="H478" s="14"/>
    </row>
    <row r="479" spans="4:8" x14ac:dyDescent="0.25">
      <c r="D479" s="19"/>
      <c r="E479" s="20"/>
      <c r="F479" s="12"/>
      <c r="G479" s="13"/>
      <c r="H479" s="14"/>
    </row>
    <row r="480" spans="4:8" x14ac:dyDescent="0.25">
      <c r="D480" s="19"/>
      <c r="E480" s="20"/>
      <c r="F480" s="12"/>
      <c r="G480" s="13"/>
      <c r="H480" s="14"/>
    </row>
    <row r="481" spans="4:8" x14ac:dyDescent="0.25">
      <c r="D481" s="19"/>
      <c r="E481" s="20"/>
      <c r="F481" s="12"/>
      <c r="G481" s="13"/>
      <c r="H481" s="14"/>
    </row>
    <row r="482" spans="4:8" x14ac:dyDescent="0.25">
      <c r="D482" s="19"/>
      <c r="E482" s="20"/>
      <c r="F482" s="12"/>
      <c r="G482" s="13"/>
      <c r="H482" s="14"/>
    </row>
    <row r="483" spans="4:8" x14ac:dyDescent="0.25">
      <c r="D483" s="19"/>
      <c r="E483" s="20"/>
      <c r="F483" s="12"/>
      <c r="G483" s="13"/>
      <c r="H483" s="14"/>
    </row>
    <row r="484" spans="4:8" x14ac:dyDescent="0.25">
      <c r="D484" s="19"/>
      <c r="E484" s="20"/>
      <c r="F484" s="12"/>
      <c r="G484" s="13"/>
      <c r="H484" s="14"/>
    </row>
    <row r="485" spans="4:8" x14ac:dyDescent="0.25">
      <c r="D485" s="19"/>
      <c r="E485" s="20"/>
      <c r="F485" s="12"/>
      <c r="G485" s="13"/>
      <c r="H485" s="14"/>
    </row>
    <row r="486" spans="4:8" x14ac:dyDescent="0.25">
      <c r="D486" s="19"/>
      <c r="E486" s="20"/>
      <c r="F486" s="12"/>
      <c r="G486" s="13"/>
      <c r="H486" s="14"/>
    </row>
    <row r="487" spans="4:8" x14ac:dyDescent="0.25">
      <c r="D487" s="19"/>
      <c r="E487" s="20"/>
      <c r="F487" s="12"/>
      <c r="G487" s="13"/>
      <c r="H487" s="14"/>
    </row>
    <row r="488" spans="4:8" x14ac:dyDescent="0.25">
      <c r="D488" s="19"/>
      <c r="E488" s="20"/>
      <c r="F488" s="12"/>
      <c r="G488" s="13"/>
      <c r="H488" s="14"/>
    </row>
    <row r="489" spans="4:8" x14ac:dyDescent="0.25">
      <c r="D489" s="19"/>
      <c r="E489" s="20"/>
      <c r="F489" s="12"/>
      <c r="G489" s="13"/>
      <c r="H489" s="14"/>
    </row>
    <row r="490" spans="4:8" x14ac:dyDescent="0.25">
      <c r="D490" s="19"/>
      <c r="E490" s="20"/>
      <c r="F490" s="12"/>
      <c r="G490" s="13"/>
      <c r="H490" s="14"/>
    </row>
    <row r="491" spans="4:8" x14ac:dyDescent="0.25">
      <c r="D491" s="19"/>
      <c r="E491" s="20"/>
      <c r="F491" s="12"/>
      <c r="G491" s="13"/>
      <c r="H491" s="14"/>
    </row>
    <row r="492" spans="4:8" x14ac:dyDescent="0.25">
      <c r="D492" s="19"/>
      <c r="E492" s="20"/>
      <c r="F492" s="12"/>
      <c r="G492" s="13"/>
      <c r="H492" s="14"/>
    </row>
    <row r="493" spans="4:8" x14ac:dyDescent="0.25">
      <c r="D493" s="19"/>
      <c r="E493" s="20"/>
      <c r="F493" s="12"/>
      <c r="G493" s="13"/>
      <c r="H493" s="14"/>
    </row>
    <row r="494" spans="4:8" x14ac:dyDescent="0.25">
      <c r="D494" s="19"/>
      <c r="E494" s="20"/>
      <c r="F494" s="12"/>
      <c r="G494" s="13"/>
      <c r="H494" s="14"/>
    </row>
    <row r="495" spans="4:8" x14ac:dyDescent="0.25">
      <c r="D495" s="19"/>
      <c r="E495" s="20"/>
      <c r="F495" s="12"/>
      <c r="G495" s="13"/>
      <c r="H495" s="14"/>
    </row>
    <row r="496" spans="4:8" x14ac:dyDescent="0.25">
      <c r="D496" s="19"/>
      <c r="E496" s="20"/>
      <c r="F496" s="12"/>
      <c r="G496" s="13"/>
      <c r="H496" s="14"/>
    </row>
    <row r="497" spans="4:8" x14ac:dyDescent="0.25">
      <c r="D497" s="19"/>
      <c r="E497" s="20"/>
      <c r="F497" s="12"/>
      <c r="G497" s="13"/>
      <c r="H497" s="14"/>
    </row>
    <row r="498" spans="4:8" x14ac:dyDescent="0.25">
      <c r="D498" s="19"/>
      <c r="E498" s="20"/>
      <c r="F498" s="12"/>
      <c r="G498" s="13"/>
      <c r="H498" s="14"/>
    </row>
    <row r="499" spans="4:8" x14ac:dyDescent="0.25">
      <c r="D499" s="19"/>
      <c r="E499" s="20"/>
      <c r="F499" s="12"/>
      <c r="G499" s="13"/>
      <c r="H499" s="14"/>
    </row>
    <row r="500" spans="4:8" x14ac:dyDescent="0.25">
      <c r="D500" s="19"/>
      <c r="E500" s="20"/>
      <c r="F500" s="12"/>
      <c r="G500" s="13"/>
      <c r="H500" s="14"/>
    </row>
    <row r="501" spans="4:8" x14ac:dyDescent="0.25">
      <c r="D501" s="19"/>
      <c r="E501" s="20"/>
      <c r="F501" s="12"/>
      <c r="G501" s="13"/>
      <c r="H501" s="14"/>
    </row>
    <row r="502" spans="4:8" x14ac:dyDescent="0.25">
      <c r="D502" s="19"/>
      <c r="E502" s="20"/>
      <c r="F502" s="12"/>
      <c r="G502" s="13"/>
      <c r="H502" s="14"/>
    </row>
    <row r="503" spans="4:8" ht="15.75" thickBot="1" x14ac:dyDescent="0.3">
      <c r="D503" s="40"/>
      <c r="E503" s="41"/>
      <c r="F503" s="15"/>
      <c r="G503" s="16"/>
      <c r="H503" s="17"/>
    </row>
  </sheetData>
  <sheetProtection algorithmName="SHA-512" hashValue="TQY867fjNOoTsTGuwe//guaApZF2BrpgsweCEKikuZVapYEXZn2rEMPZWc+UBkZjz9Z4ncXwab8zpOn+fZHlBg==" saltValue="yNDseseHEnrGIh0gYMg5wQ==" spinCount="100000" sheet="1" selectLockedCells="1"/>
  <mergeCells count="191">
    <mergeCell ref="R32:S32"/>
    <mergeCell ref="R33:S33"/>
    <mergeCell ref="P30:Q30"/>
    <mergeCell ref="P31:Q31"/>
    <mergeCell ref="P32:Q32"/>
    <mergeCell ref="P33:Q33"/>
    <mergeCell ref="A40:B42"/>
    <mergeCell ref="A44:B44"/>
    <mergeCell ref="A45:B49"/>
    <mergeCell ref="A31:B32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N37:O37"/>
    <mergeCell ref="A37:B37"/>
    <mergeCell ref="A38:B38"/>
    <mergeCell ref="A39:B39"/>
    <mergeCell ref="N43:O43"/>
    <mergeCell ref="R2:R3"/>
    <mergeCell ref="S2:S3"/>
    <mergeCell ref="R25:S26"/>
    <mergeCell ref="P25:Q26"/>
    <mergeCell ref="R27:S27"/>
    <mergeCell ref="R28:S28"/>
    <mergeCell ref="R29:S29"/>
    <mergeCell ref="R30:S30"/>
    <mergeCell ref="R31:S31"/>
    <mergeCell ref="J2:J3"/>
    <mergeCell ref="K2:K3"/>
    <mergeCell ref="L2:L3"/>
    <mergeCell ref="N2:N3"/>
    <mergeCell ref="O2:O3"/>
    <mergeCell ref="P2:P3"/>
    <mergeCell ref="D1:H1"/>
    <mergeCell ref="A3:B3"/>
    <mergeCell ref="Q2:Q3"/>
    <mergeCell ref="A13:A17"/>
    <mergeCell ref="A18:A22"/>
    <mergeCell ref="J1:L1"/>
    <mergeCell ref="A12:B12"/>
    <mergeCell ref="A23:A27"/>
    <mergeCell ref="A29:B30"/>
    <mergeCell ref="B23:B27"/>
    <mergeCell ref="N35:O35"/>
    <mergeCell ref="N36:O36"/>
    <mergeCell ref="N28:O28"/>
    <mergeCell ref="N29:O29"/>
    <mergeCell ref="N30:O30"/>
    <mergeCell ref="N31:O31"/>
    <mergeCell ref="N32:O32"/>
    <mergeCell ref="A34:B34"/>
    <mergeCell ref="A28:B28"/>
    <mergeCell ref="A35:B35"/>
    <mergeCell ref="A36:B36"/>
    <mergeCell ref="N1:S1"/>
    <mergeCell ref="A1:B2"/>
    <mergeCell ref="D2:D3"/>
    <mergeCell ref="F2:F3"/>
    <mergeCell ref="G2:G3"/>
    <mergeCell ref="H2:H3"/>
    <mergeCell ref="N41:O41"/>
    <mergeCell ref="N42:O42"/>
    <mergeCell ref="N53:O53"/>
    <mergeCell ref="N54:O54"/>
    <mergeCell ref="N55:O55"/>
    <mergeCell ref="N56:O56"/>
    <mergeCell ref="N57:O57"/>
    <mergeCell ref="N48:O48"/>
    <mergeCell ref="N49:O49"/>
    <mergeCell ref="N50:O50"/>
    <mergeCell ref="N51:O51"/>
    <mergeCell ref="N52:O52"/>
    <mergeCell ref="N44:O44"/>
    <mergeCell ref="N45:O45"/>
    <mergeCell ref="N46:O46"/>
    <mergeCell ref="N47:O47"/>
    <mergeCell ref="N63:O63"/>
    <mergeCell ref="N64:O64"/>
    <mergeCell ref="N65:O65"/>
    <mergeCell ref="N66:O66"/>
    <mergeCell ref="N67:O67"/>
    <mergeCell ref="N58:O58"/>
    <mergeCell ref="N59:O59"/>
    <mergeCell ref="N60:O60"/>
    <mergeCell ref="N61:O61"/>
    <mergeCell ref="N62:O62"/>
    <mergeCell ref="N73:O73"/>
    <mergeCell ref="N74:O74"/>
    <mergeCell ref="N75:O75"/>
    <mergeCell ref="N76:O76"/>
    <mergeCell ref="N77:O77"/>
    <mergeCell ref="N68:O68"/>
    <mergeCell ref="N69:O69"/>
    <mergeCell ref="N70:O70"/>
    <mergeCell ref="N71:O71"/>
    <mergeCell ref="N72:O72"/>
    <mergeCell ref="P34:Q34"/>
    <mergeCell ref="N25:O26"/>
    <mergeCell ref="P27:Q27"/>
    <mergeCell ref="P28:Q28"/>
    <mergeCell ref="P29:Q29"/>
    <mergeCell ref="N33:O33"/>
    <mergeCell ref="N34:O34"/>
    <mergeCell ref="N27:O27"/>
    <mergeCell ref="P40:Q40"/>
    <mergeCell ref="N40:O40"/>
    <mergeCell ref="N38:O38"/>
    <mergeCell ref="N39:O39"/>
    <mergeCell ref="P41:Q41"/>
    <mergeCell ref="P42:Q42"/>
    <mergeCell ref="P43:Q43"/>
    <mergeCell ref="P44:Q44"/>
    <mergeCell ref="P35:Q35"/>
    <mergeCell ref="P36:Q36"/>
    <mergeCell ref="P37:Q37"/>
    <mergeCell ref="P38:Q38"/>
    <mergeCell ref="P39:Q39"/>
    <mergeCell ref="P50:Q50"/>
    <mergeCell ref="P51:Q51"/>
    <mergeCell ref="P52:Q52"/>
    <mergeCell ref="P53:Q53"/>
    <mergeCell ref="P54:Q54"/>
    <mergeCell ref="P45:Q45"/>
    <mergeCell ref="P46:Q46"/>
    <mergeCell ref="P47:Q47"/>
    <mergeCell ref="P48:Q48"/>
    <mergeCell ref="P49:Q49"/>
    <mergeCell ref="P60:Q60"/>
    <mergeCell ref="P61:Q61"/>
    <mergeCell ref="P62:Q62"/>
    <mergeCell ref="P63:Q63"/>
    <mergeCell ref="P64:Q64"/>
    <mergeCell ref="P55:Q55"/>
    <mergeCell ref="P56:Q56"/>
    <mergeCell ref="P57:Q57"/>
    <mergeCell ref="P58:Q58"/>
    <mergeCell ref="P59:Q59"/>
    <mergeCell ref="P75:Q75"/>
    <mergeCell ref="P76:Q76"/>
    <mergeCell ref="P77:Q77"/>
    <mergeCell ref="P70:Q70"/>
    <mergeCell ref="P71:Q71"/>
    <mergeCell ref="P72:Q72"/>
    <mergeCell ref="P73:Q73"/>
    <mergeCell ref="P74:Q74"/>
    <mergeCell ref="P65:Q65"/>
    <mergeCell ref="P66:Q66"/>
    <mergeCell ref="P67:Q67"/>
    <mergeCell ref="P68:Q68"/>
    <mergeCell ref="P69:Q69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70:S70"/>
    <mergeCell ref="R71:S71"/>
    <mergeCell ref="R72:S72"/>
    <mergeCell ref="R73:S73"/>
    <mergeCell ref="R74:S74"/>
    <mergeCell ref="R75:S75"/>
    <mergeCell ref="R76:S76"/>
    <mergeCell ref="R77:S77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</mergeCells>
  <phoneticPr fontId="8" type="noConversion"/>
  <conditionalFormatting sqref="E4:E11 O4:O23 K4:K77 E13:E117 E119:E144 E146:E503">
    <cfRule type="expression" dxfId="0" priority="4">
      <formula>LEN(E4)&gt;20</formula>
    </cfRule>
  </conditionalFormatting>
  <dataValidations count="4">
    <dataValidation type="list" allowBlank="1" showInputMessage="1" showErrorMessage="1" sqref="Q4:S23" xr:uid="{7DDD96C4-83AA-40E9-BF6A-BAD9A16BF056}">
      <formula1>"Ja,Nein"</formula1>
    </dataValidation>
    <dataValidation type="textLength" operator="lessThanOrEqual" allowBlank="1" showInputMessage="1" showErrorMessage="1" error="Es sind mehr als 20 Zeichen eingegeben worden!" sqref="K4:K77 O4:O23 E119:E144 E146:E503 E4:E11 E13:E117" xr:uid="{FD26E775-6480-4DBE-B5F0-932FBA74C5EF}">
      <formula1>20</formula1>
    </dataValidation>
    <dataValidation type="custom" allowBlank="1" showInputMessage="1" showErrorMessage="1" error="Dieser Wert ist ungültig!_x000a__x000a_- Keine Buchstaben_x000a_- Keine doppelten Nummern_x000a_- Keine Sonderzeichen" sqref="J4:J77" xr:uid="{CAE7AA6E-97D8-420D-879D-F9CDD698CCDC}">
      <formula1>AND(COUNTIF($J$4:$J$77,J4)=1,J4&gt;0,J4&lt;=999999)</formula1>
    </dataValidation>
    <dataValidation type="custom" allowBlank="1" showInputMessage="1" showErrorMessage="1" error="Dieser Wert ist ungültig!_x000a__x000a_- Keine Buchstaben_x000a_- Keine doppelten Nummern_x000a_- Keine Sonderzeichen" sqref="D4:D117 D119:D503" xr:uid="{A8C0E60D-9A1F-45D9-87FF-32A8833A22D8}">
      <formula1>AND(COUNTIF($D$4:$D$503,D4)=1,D4&gt;0,D4&lt;=999999)</formula1>
    </dataValidation>
  </dataValidations>
  <pageMargins left="0.7" right="0.7" top="0.78749999999999998" bottom="0.78749999999999998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9C87E8-0649-47F6-AB3E-3B88EFF88C5C}">
          <x14:formula1>
            <xm:f>'Formel-Daten'!$A$4:$A$17</xm:f>
          </x14:formula1>
          <xm:sqref>L4:L77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FEE2B-268E-409D-8FC3-81D7373265B6}">
  <sheetPr>
    <tabColor theme="9"/>
  </sheetPr>
  <dimension ref="A1:C6"/>
  <sheetViews>
    <sheetView workbookViewId="0"/>
  </sheetViews>
  <sheetFormatPr baseColWidth="10" defaultColWidth="11.42578125" defaultRowHeight="15" x14ac:dyDescent="0.25"/>
  <cols>
    <col min="2" max="2" width="33.28515625" customWidth="1"/>
  </cols>
  <sheetData>
    <row r="1" spans="1:3" x14ac:dyDescent="0.25">
      <c r="A1">
        <v>1</v>
      </c>
      <c r="B1" t="str">
        <f>IF(INDEX(Kunde!$B$4:$B$11,1)="","",INDEX(Kunde!$B$4:$B$11,1))</f>
        <v/>
      </c>
      <c r="C1">
        <v>3</v>
      </c>
    </row>
    <row r="2" spans="1:3" x14ac:dyDescent="0.25">
      <c r="A2">
        <v>2</v>
      </c>
      <c r="B2" t="str">
        <f>IF(INDEX(Kunde!$B$4:$B$11,2)="","",INDEX(Kunde!$B$4:$B$11,2))</f>
        <v/>
      </c>
      <c r="C2">
        <v>1</v>
      </c>
    </row>
    <row r="3" spans="1:3" x14ac:dyDescent="0.25">
      <c r="A3">
        <v>3</v>
      </c>
      <c r="B3" t="str">
        <f>IF(INDEX(Kunde!$B$4:$B$11,3)="","",INDEX(Kunde!$B$4:$B$11,3))</f>
        <v/>
      </c>
      <c r="C3">
        <v>1</v>
      </c>
    </row>
    <row r="4" spans="1:3" x14ac:dyDescent="0.25">
      <c r="A4">
        <v>4</v>
      </c>
      <c r="B4" t="str">
        <f>IF(INDEX(Kunde!$B$4:$B$11,4)="","",INDEX(Kunde!$B$4:$B$11,4)&amp;" "&amp;INDEX(Kunde!$B$4:$B$11,5))</f>
        <v/>
      </c>
      <c r="C4">
        <v>1</v>
      </c>
    </row>
    <row r="5" spans="1:3" x14ac:dyDescent="0.25">
      <c r="A5">
        <v>5</v>
      </c>
      <c r="B5" s="43" t="str">
        <f>IF(INDEX(Kunde!$B$4:$B$11,6)="","","Tel.: "&amp;INDEX(Kunde!$B$4:$B$11,6))</f>
        <v/>
      </c>
      <c r="C5">
        <v>1</v>
      </c>
    </row>
    <row r="6" spans="1:3" x14ac:dyDescent="0.25">
      <c r="A6">
        <v>6</v>
      </c>
      <c r="B6" s="45" t="str">
        <f>"-------------------------------------------"</f>
        <v>-------------------------------------------</v>
      </c>
      <c r="C6">
        <v>1</v>
      </c>
    </row>
  </sheetData>
  <sheetProtection algorithmName="SHA-512" hashValue="WlKrtOfjkcW4bsIJBkhzqlF4ni4WCLzaJpXTMsbG+uRD4ivIx1nTpmBaOb+tQ0zRcwOQjQBMBAMYhEz3UrCw1g==" saltValue="AoIv1dfkZEf+HuwGqBjZrQ==" spinCount="100000" sheet="1" objects="1" scenarios="1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E2F3-DD08-42B4-91FF-E81E8594636C}">
  <sheetPr>
    <tabColor theme="9"/>
  </sheetPr>
  <dimension ref="A1:C5"/>
  <sheetViews>
    <sheetView workbookViewId="0"/>
  </sheetViews>
  <sheetFormatPr baseColWidth="10" defaultColWidth="11.42578125" defaultRowHeight="15" x14ac:dyDescent="0.25"/>
  <cols>
    <col min="2" max="2" width="33.28515625" customWidth="1"/>
  </cols>
  <sheetData>
    <row r="1" spans="1:3" x14ac:dyDescent="0.25">
      <c r="A1">
        <v>1</v>
      </c>
      <c r="B1" t="str">
        <f>IF(INDEX(Kunde!$B$4:$B$11,2)="","",INDEX(Kunde!$B$4:$B$11,2))</f>
        <v/>
      </c>
      <c r="C1">
        <v>1</v>
      </c>
    </row>
    <row r="2" spans="1:3" x14ac:dyDescent="0.25">
      <c r="A2">
        <v>2</v>
      </c>
      <c r="B2" t="str">
        <f>IF(INDEX(Kunde!$B$4:$B$11,3)="","",INDEX(Kunde!$B$4:$B$11,3))</f>
        <v/>
      </c>
      <c r="C2">
        <v>1</v>
      </c>
    </row>
    <row r="3" spans="1:3" x14ac:dyDescent="0.25">
      <c r="A3">
        <v>3</v>
      </c>
      <c r="B3" t="str">
        <f>IF(INDEX(Kunde!$B$4:$B$11,4)="","",INDEX(Kunde!$B$4:$B$11,4)&amp;" "&amp;INDEX(Kunde!$B$4:$B$11,5))</f>
        <v/>
      </c>
      <c r="C3">
        <v>1</v>
      </c>
    </row>
    <row r="4" spans="1:3" x14ac:dyDescent="0.25">
      <c r="A4">
        <v>4</v>
      </c>
      <c r="B4" s="43" t="str">
        <f>IF(INDEX(Kunde!$B$4:$B$11,6)="","","Tel.: "&amp;INDEX(Kunde!$B$4:$B$11,6))</f>
        <v/>
      </c>
      <c r="C4">
        <v>1</v>
      </c>
    </row>
    <row r="5" spans="1:3" x14ac:dyDescent="0.25">
      <c r="A5">
        <v>5</v>
      </c>
      <c r="B5" s="45" t="str">
        <f>"-------------------------------------------"</f>
        <v>-------------------------------------------</v>
      </c>
      <c r="C5">
        <v>1</v>
      </c>
    </row>
  </sheetData>
  <sheetProtection algorithmName="SHA-512" hashValue="HUnDFm4TblCsW7elaqTB5QDrPJ1jfHb4xxo5mNPKQ1at4OwOFY7f2AtTByrrvt4BDOf90zQPqp6eGz1PAMVvgQ==" saltValue="RQE9kRX0BP3m05aHKzH7DQ==" spinCount="100000" sheet="1" objects="1" scenarios="1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9056-1F10-4C17-BCB8-B56F11018024}">
  <sheetPr>
    <tabColor theme="9"/>
  </sheetPr>
  <dimension ref="A1:C5"/>
  <sheetViews>
    <sheetView workbookViewId="0"/>
  </sheetViews>
  <sheetFormatPr baseColWidth="10" defaultColWidth="11.42578125" defaultRowHeight="15" x14ac:dyDescent="0.25"/>
  <cols>
    <col min="2" max="2" width="33.28515625" customWidth="1"/>
  </cols>
  <sheetData>
    <row r="1" spans="1:3" x14ac:dyDescent="0.25">
      <c r="A1">
        <v>1</v>
      </c>
      <c r="B1" t="str">
        <f>"--------------------------------------------"</f>
        <v>--------------------------------------------</v>
      </c>
      <c r="C1">
        <v>1</v>
      </c>
    </row>
    <row r="2" spans="1:3" x14ac:dyDescent="0.25">
      <c r="A2">
        <v>2</v>
      </c>
      <c r="B2" t="s">
        <v>81</v>
      </c>
      <c r="C2">
        <v>1</v>
      </c>
    </row>
    <row r="3" spans="1:3" x14ac:dyDescent="0.25">
      <c r="A3">
        <v>3</v>
      </c>
      <c r="B3" t="s">
        <v>82</v>
      </c>
      <c r="C3">
        <v>1</v>
      </c>
    </row>
    <row r="4" spans="1:3" x14ac:dyDescent="0.25">
      <c r="A4">
        <v>4</v>
      </c>
      <c r="B4" t="str">
        <f>IF(INDEX(Kunde!$B$10,1)="","","St.Nr. "&amp;INDEX(Kunde!$B$10,1))</f>
        <v/>
      </c>
      <c r="C4">
        <v>1</v>
      </c>
    </row>
    <row r="5" spans="1:3" x14ac:dyDescent="0.25">
      <c r="A5">
        <v>5</v>
      </c>
      <c r="B5" t="str">
        <f>"--------------------------------------------"</f>
        <v>--------------------------------------------</v>
      </c>
      <c r="C5">
        <v>1</v>
      </c>
    </row>
  </sheetData>
  <sheetProtection algorithmName="SHA-512" hashValue="AOsbF6ERketUPFPCAkbak4xQnhHQkfg2EOPdqNg8A60TeXqxxj7F6ErBq63oagyOnnUb9xGbBTyJgP8xmzGKrw==" saltValue="l3iS0KXf2JBFkM21dE4oEw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E13E-AFB9-40F7-B862-A0E4401A6E13}">
  <sheetPr>
    <tabColor theme="4" tint="0.39997558519241921"/>
  </sheetPr>
  <dimension ref="A1:E501"/>
  <sheetViews>
    <sheetView workbookViewId="0"/>
  </sheetViews>
  <sheetFormatPr baseColWidth="10" defaultColWidth="16" defaultRowHeight="15" x14ac:dyDescent="0.25"/>
  <cols>
    <col min="1" max="3" width="16" style="1"/>
    <col min="4" max="4" width="11.28515625" style="1" customWidth="1"/>
    <col min="5" max="16384" width="16" style="1"/>
  </cols>
  <sheetData>
    <row r="1" spans="1:4" x14ac:dyDescent="0.25">
      <c r="A1" s="1" t="s">
        <v>83</v>
      </c>
      <c r="B1" s="1" t="s">
        <v>84</v>
      </c>
      <c r="C1" s="1" t="s">
        <v>85</v>
      </c>
      <c r="D1" s="1" t="s">
        <v>86</v>
      </c>
    </row>
    <row r="2" spans="1:4" x14ac:dyDescent="0.25">
      <c r="A2" s="1" t="str">
        <f>IF(INDEX(Kunde!$D$4:$G$503,ROW(A1),1)="","",INDEX(Kunde!$D$4:$G$503,ROW(A1),1))</f>
        <v/>
      </c>
      <c r="B2" s="1" t="str">
        <f>IF(INDEX(Kunde!$D$4:$G$503,ROW(A1),2)="","",INDEX(Kunde!$D$4:$G$503,ROW(A1),2))</f>
        <v/>
      </c>
      <c r="C2" s="1" t="str">
        <f>IF(INDEX(Kunde!$D$4:$G$503,ROW(A1),3)="","",INDEX(Kunde!$D$4:$G$503,ROW(A1),3))</f>
        <v/>
      </c>
      <c r="D2" s="2" t="str">
        <f>IF(INDEX(Kunde!$D$4:$G$503,ROW(A1),4)="","",INDEX(Kunde!$D$4:$G$503,ROW(A1),4))</f>
        <v/>
      </c>
    </row>
    <row r="3" spans="1:4" x14ac:dyDescent="0.25">
      <c r="A3" s="1" t="str">
        <f>IF(INDEX(Kunde!$D$4:$G$503,ROW(A2),1)="","",INDEX(Kunde!$D$4:$G$503,ROW(A2),1))</f>
        <v/>
      </c>
      <c r="B3" s="1" t="str">
        <f>IF(INDEX(Kunde!$D$4:$G$503,ROW(A2),2)="","",INDEX(Kunde!$D$4:$G$503,ROW(A2),2))</f>
        <v/>
      </c>
      <c r="C3" s="1" t="str">
        <f>IF(INDEX(Kunde!$D$4:$G$503,ROW(A2),3)="","",INDEX(Kunde!$D$4:$G$503,ROW(A2),3))</f>
        <v/>
      </c>
      <c r="D3" s="2" t="str">
        <f>IF(INDEX(Kunde!$D$4:$G$503,ROW(A2),4)="","",INDEX(Kunde!$D$4:$G$503,ROW(A2),4))</f>
        <v/>
      </c>
    </row>
    <row r="4" spans="1:4" x14ac:dyDescent="0.25">
      <c r="A4" s="1" t="str">
        <f>IF(INDEX(Kunde!$D$4:$G$503,ROW(A3),1)="","",INDEX(Kunde!$D$4:$G$503,ROW(A3),1))</f>
        <v/>
      </c>
      <c r="B4" s="1" t="str">
        <f>IF(INDEX(Kunde!$D$4:$G$503,ROW(A3),2)="","",INDEX(Kunde!$D$4:$G$503,ROW(A3),2))</f>
        <v/>
      </c>
      <c r="C4" s="1" t="str">
        <f>IF(INDEX(Kunde!$D$4:$G$503,ROW(A3),3)="","",INDEX(Kunde!$D$4:$G$503,ROW(A3),3))</f>
        <v/>
      </c>
      <c r="D4" s="2" t="str">
        <f>IF(INDEX(Kunde!$D$4:$G$503,ROW(A3),4)="","",INDEX(Kunde!$D$4:$G$503,ROW(A3),4))</f>
        <v/>
      </c>
    </row>
    <row r="5" spans="1:4" x14ac:dyDescent="0.25">
      <c r="A5" s="1" t="str">
        <f>IF(INDEX(Kunde!$D$4:$G$503,ROW(A4),1)="","",INDEX(Kunde!$D$4:$G$503,ROW(A4),1))</f>
        <v/>
      </c>
      <c r="B5" s="1" t="str">
        <f>IF(INDEX(Kunde!$D$4:$G$503,ROW(A4),2)="","",INDEX(Kunde!$D$4:$G$503,ROW(A4),2))</f>
        <v/>
      </c>
      <c r="C5" s="1" t="str">
        <f>IF(INDEX(Kunde!$D$4:$G$503,ROW(A4),3)="","",INDEX(Kunde!$D$4:$G$503,ROW(A4),3))</f>
        <v/>
      </c>
      <c r="D5" s="2" t="str">
        <f>IF(INDEX(Kunde!$D$4:$G$503,ROW(A4),4)="","",INDEX(Kunde!$D$4:$G$503,ROW(A4),4))</f>
        <v/>
      </c>
    </row>
    <row r="6" spans="1:4" x14ac:dyDescent="0.25">
      <c r="A6" s="1" t="str">
        <f>IF(INDEX(Kunde!$D$4:$G$503,ROW(A5),1)="","",INDEX(Kunde!$D$4:$G$503,ROW(A5),1))</f>
        <v/>
      </c>
      <c r="B6" s="1" t="str">
        <f>IF(INDEX(Kunde!$D$4:$G$503,ROW(A5),2)="","",INDEX(Kunde!$D$4:$G$503,ROW(A5),2))</f>
        <v/>
      </c>
      <c r="C6" s="1" t="str">
        <f>IF(INDEX(Kunde!$D$4:$G$503,ROW(A5),3)="","",INDEX(Kunde!$D$4:$G$503,ROW(A5),3))</f>
        <v/>
      </c>
      <c r="D6" s="2" t="str">
        <f>IF(INDEX(Kunde!$D$4:$G$503,ROW(A5),4)="","",INDEX(Kunde!$D$4:$G$503,ROW(A5),4))</f>
        <v/>
      </c>
    </row>
    <row r="7" spans="1:4" x14ac:dyDescent="0.25">
      <c r="A7" s="1" t="str">
        <f>IF(INDEX(Kunde!$D$4:$G$503,ROW(A6),1)="","",INDEX(Kunde!$D$4:$G$503,ROW(A6),1))</f>
        <v/>
      </c>
      <c r="B7" s="1" t="str">
        <f>IF(INDEX(Kunde!$D$4:$G$503,ROW(A6),2)="","",INDEX(Kunde!$D$4:$G$503,ROW(A6),2))</f>
        <v/>
      </c>
      <c r="C7" s="1" t="str">
        <f>IF(INDEX(Kunde!$D$4:$G$503,ROW(A6),3)="","",INDEX(Kunde!$D$4:$G$503,ROW(A6),3))</f>
        <v/>
      </c>
      <c r="D7" s="2" t="str">
        <f>IF(INDEX(Kunde!$D$4:$G$503,ROW(A6),4)="","",INDEX(Kunde!$D$4:$G$503,ROW(A6),4))</f>
        <v/>
      </c>
    </row>
    <row r="8" spans="1:4" x14ac:dyDescent="0.25">
      <c r="A8" s="1" t="str">
        <f>IF(INDEX(Kunde!$D$4:$G$503,ROW(A7),1)="","",INDEX(Kunde!$D$4:$G$503,ROW(A7),1))</f>
        <v/>
      </c>
      <c r="B8" s="1" t="str">
        <f>IF(INDEX(Kunde!$D$4:$G$503,ROW(A7),2)="","",INDEX(Kunde!$D$4:$G$503,ROW(A7),2))</f>
        <v/>
      </c>
      <c r="C8" s="1" t="str">
        <f>IF(INDEX(Kunde!$D$4:$G$503,ROW(A7),3)="","",INDEX(Kunde!$D$4:$G$503,ROW(A7),3))</f>
        <v/>
      </c>
      <c r="D8" s="2" t="str">
        <f>IF(INDEX(Kunde!$D$4:$G$503,ROW(A7),4)="","",INDEX(Kunde!$D$4:$G$503,ROW(A7),4))</f>
        <v/>
      </c>
    </row>
    <row r="9" spans="1:4" x14ac:dyDescent="0.25">
      <c r="A9" s="1" t="str">
        <f>IF(INDEX(Kunde!$D$4:$G$503,ROW(A8),1)="","",INDEX(Kunde!$D$4:$G$503,ROW(A8),1))</f>
        <v/>
      </c>
      <c r="B9" s="1" t="str">
        <f>IF(INDEX(Kunde!$D$4:$G$503,ROW(A8),2)="","",INDEX(Kunde!$D$4:$G$503,ROW(A8),2))</f>
        <v/>
      </c>
      <c r="C9" s="1" t="str">
        <f>IF(INDEX(Kunde!$D$4:$G$503,ROW(A8),3)="","",INDEX(Kunde!$D$4:$G$503,ROW(A8),3))</f>
        <v/>
      </c>
      <c r="D9" s="2" t="str">
        <f>IF(INDEX(Kunde!$D$4:$G$503,ROW(A8),4)="","",INDEX(Kunde!$D$4:$G$503,ROW(A8),4))</f>
        <v/>
      </c>
    </row>
    <row r="10" spans="1:4" x14ac:dyDescent="0.25">
      <c r="A10" s="1" t="str">
        <f>IF(INDEX(Kunde!$D$4:$G$503,ROW(A9),1)="","",INDEX(Kunde!$D$4:$G$503,ROW(A9),1))</f>
        <v/>
      </c>
      <c r="B10" s="1" t="str">
        <f>IF(INDEX(Kunde!$D$4:$G$503,ROW(A9),2)="","",INDEX(Kunde!$D$4:$G$503,ROW(A9),2))</f>
        <v/>
      </c>
      <c r="C10" s="1" t="str">
        <f>IF(INDEX(Kunde!$D$4:$G$503,ROW(A9),3)="","",INDEX(Kunde!$D$4:$G$503,ROW(A9),3))</f>
        <v/>
      </c>
      <c r="D10" s="2" t="str">
        <f>IF(INDEX(Kunde!$D$4:$G$503,ROW(A9),4)="","",INDEX(Kunde!$D$4:$G$503,ROW(A9),4))</f>
        <v/>
      </c>
    </row>
    <row r="11" spans="1:4" x14ac:dyDescent="0.25">
      <c r="A11" s="1" t="str">
        <f>IF(INDEX(Kunde!$D$4:$G$503,ROW(A10),1)="","",INDEX(Kunde!$D$4:$G$503,ROW(A10),1))</f>
        <v/>
      </c>
      <c r="B11" s="1" t="str">
        <f>IF(INDEX(Kunde!$D$4:$G$503,ROW(A10),2)="","",INDEX(Kunde!$D$4:$G$503,ROW(A10),2))</f>
        <v/>
      </c>
      <c r="C11" s="1" t="str">
        <f>IF(INDEX(Kunde!$D$4:$G$503,ROW(A10),3)="","",INDEX(Kunde!$D$4:$G$503,ROW(A10),3))</f>
        <v/>
      </c>
      <c r="D11" s="2" t="str">
        <f>IF(INDEX(Kunde!$D$4:$G$503,ROW(A10),4)="","",INDEX(Kunde!$D$4:$G$503,ROW(A10),4))</f>
        <v/>
      </c>
    </row>
    <row r="12" spans="1:4" x14ac:dyDescent="0.25">
      <c r="A12" s="1" t="str">
        <f>IF(INDEX(Kunde!$D$4:$G$503,ROW(A11),1)="","",INDEX(Kunde!$D$4:$G$503,ROW(A11),1))</f>
        <v/>
      </c>
      <c r="B12" s="1" t="str">
        <f>IF(INDEX(Kunde!$D$4:$G$503,ROW(A11),2)="","",INDEX(Kunde!$D$4:$G$503,ROW(A11),2))</f>
        <v/>
      </c>
      <c r="C12" s="1" t="str">
        <f>IF(INDEX(Kunde!$D$4:$G$503,ROW(A11),3)="","",INDEX(Kunde!$D$4:$G$503,ROW(A11),3))</f>
        <v/>
      </c>
      <c r="D12" s="2" t="str">
        <f>IF(INDEX(Kunde!$D$4:$G$503,ROW(A11),4)="","",INDEX(Kunde!$D$4:$G$503,ROW(A11),4))</f>
        <v/>
      </c>
    </row>
    <row r="13" spans="1:4" x14ac:dyDescent="0.25">
      <c r="A13" s="1" t="str">
        <f>IF(INDEX(Kunde!$D$4:$G$503,ROW(A12),1)="","",INDEX(Kunde!$D$4:$G$503,ROW(A12),1))</f>
        <v/>
      </c>
      <c r="B13" s="1" t="str">
        <f>IF(INDEX(Kunde!$D$4:$G$503,ROW(A12),2)="","",INDEX(Kunde!$D$4:$G$503,ROW(A12),2))</f>
        <v/>
      </c>
      <c r="C13" s="1" t="str">
        <f>IF(INDEX(Kunde!$D$4:$G$503,ROW(A12),3)="","",INDEX(Kunde!$D$4:$G$503,ROW(A12),3))</f>
        <v/>
      </c>
      <c r="D13" s="2" t="str">
        <f>IF(INDEX(Kunde!$D$4:$G$503,ROW(A12),4)="","",INDEX(Kunde!$D$4:$G$503,ROW(A12),4))</f>
        <v/>
      </c>
    </row>
    <row r="14" spans="1:4" x14ac:dyDescent="0.25">
      <c r="A14" s="1" t="str">
        <f>IF(INDEX(Kunde!$D$4:$G$503,ROW(A13),1)="","",INDEX(Kunde!$D$4:$G$503,ROW(A13),1))</f>
        <v/>
      </c>
      <c r="B14" s="1" t="str">
        <f>IF(INDEX(Kunde!$D$4:$G$503,ROW(A13),2)="","",INDEX(Kunde!$D$4:$G$503,ROW(A13),2))</f>
        <v/>
      </c>
      <c r="C14" s="1" t="str">
        <f>IF(INDEX(Kunde!$D$4:$G$503,ROW(A13),3)="","",INDEX(Kunde!$D$4:$G$503,ROW(A13),3))</f>
        <v/>
      </c>
      <c r="D14" s="2" t="str">
        <f>IF(INDEX(Kunde!$D$4:$G$503,ROW(A13),4)="","",INDEX(Kunde!$D$4:$G$503,ROW(A13),4))</f>
        <v/>
      </c>
    </row>
    <row r="15" spans="1:4" x14ac:dyDescent="0.25">
      <c r="A15" s="1" t="str">
        <f>IF(INDEX(Kunde!$D$4:$G$503,ROW(A14),1)="","",INDEX(Kunde!$D$4:$G$503,ROW(A14),1))</f>
        <v/>
      </c>
      <c r="B15" s="1" t="str">
        <f>IF(INDEX(Kunde!$D$4:$G$503,ROW(A14),2)="","",INDEX(Kunde!$D$4:$G$503,ROW(A14),2))</f>
        <v/>
      </c>
      <c r="C15" s="1" t="str">
        <f>IF(INDEX(Kunde!$D$4:$G$503,ROW(A14),3)="","",INDEX(Kunde!$D$4:$G$503,ROW(A14),3))</f>
        <v/>
      </c>
      <c r="D15" s="2" t="str">
        <f>IF(INDEX(Kunde!$D$4:$G$503,ROW(A14),4)="","",INDEX(Kunde!$D$4:$G$503,ROW(A14),4))</f>
        <v/>
      </c>
    </row>
    <row r="16" spans="1:4" x14ac:dyDescent="0.25">
      <c r="A16" s="1" t="str">
        <f>IF(INDEX(Kunde!$D$4:$G$503,ROW(A15),1)="","",INDEX(Kunde!$D$4:$G$503,ROW(A15),1))</f>
        <v/>
      </c>
      <c r="B16" s="1" t="str">
        <f>IF(INDEX(Kunde!$D$4:$G$503,ROW(A15),2)="","",INDEX(Kunde!$D$4:$G$503,ROW(A15),2))</f>
        <v/>
      </c>
      <c r="C16" s="1" t="str">
        <f>IF(INDEX(Kunde!$D$4:$G$503,ROW(A15),3)="","",INDEX(Kunde!$D$4:$G$503,ROW(A15),3))</f>
        <v/>
      </c>
      <c r="D16" s="2" t="str">
        <f>IF(INDEX(Kunde!$D$4:$G$503,ROW(A15),4)="","",INDEX(Kunde!$D$4:$G$503,ROW(A15),4))</f>
        <v/>
      </c>
    </row>
    <row r="17" spans="1:4" x14ac:dyDescent="0.25">
      <c r="A17" s="1" t="str">
        <f>IF(INDEX(Kunde!$D$4:$G$503,ROW(A16),1)="","",INDEX(Kunde!$D$4:$G$503,ROW(A16),1))</f>
        <v/>
      </c>
      <c r="B17" s="1" t="str">
        <f>IF(INDEX(Kunde!$D$4:$G$503,ROW(A16),2)="","",INDEX(Kunde!$D$4:$G$503,ROW(A16),2))</f>
        <v/>
      </c>
      <c r="C17" s="1" t="str">
        <f>IF(INDEX(Kunde!$D$4:$G$503,ROW(A16),3)="","",INDEX(Kunde!$D$4:$G$503,ROW(A16),3))</f>
        <v/>
      </c>
      <c r="D17" s="2" t="str">
        <f>IF(INDEX(Kunde!$D$4:$G$503,ROW(A16),4)="","",INDEX(Kunde!$D$4:$G$503,ROW(A16),4))</f>
        <v/>
      </c>
    </row>
    <row r="18" spans="1:4" x14ac:dyDescent="0.25">
      <c r="A18" s="1" t="str">
        <f>IF(INDEX(Kunde!$D$4:$G$503,ROW(A17),1)="","",INDEX(Kunde!$D$4:$G$503,ROW(A17),1))</f>
        <v/>
      </c>
      <c r="B18" s="1" t="str">
        <f>IF(INDEX(Kunde!$D$4:$G$503,ROW(A17),2)="","",INDEX(Kunde!$D$4:$G$503,ROW(A17),2))</f>
        <v/>
      </c>
      <c r="C18" s="1" t="str">
        <f>IF(INDEX(Kunde!$D$4:$G$503,ROW(A17),3)="","",INDEX(Kunde!$D$4:$G$503,ROW(A17),3))</f>
        <v/>
      </c>
      <c r="D18" s="2" t="str">
        <f>IF(INDEX(Kunde!$D$4:$G$503,ROW(A17),4)="","",INDEX(Kunde!$D$4:$G$503,ROW(A17),4))</f>
        <v/>
      </c>
    </row>
    <row r="19" spans="1:4" x14ac:dyDescent="0.25">
      <c r="A19" s="1" t="str">
        <f>IF(INDEX(Kunde!$D$4:$G$503,ROW(A18),1)="","",INDEX(Kunde!$D$4:$G$503,ROW(A18),1))</f>
        <v/>
      </c>
      <c r="B19" s="1" t="str">
        <f>IF(INDEX(Kunde!$D$4:$G$503,ROW(A18),2)="","",INDEX(Kunde!$D$4:$G$503,ROW(A18),2))</f>
        <v/>
      </c>
      <c r="C19" s="1" t="str">
        <f>IF(INDEX(Kunde!$D$4:$G$503,ROW(A18),3)="","",INDEX(Kunde!$D$4:$G$503,ROW(A18),3))</f>
        <v/>
      </c>
      <c r="D19" s="2" t="str">
        <f>IF(INDEX(Kunde!$D$4:$G$503,ROW(A18),4)="","",INDEX(Kunde!$D$4:$G$503,ROW(A18),4))</f>
        <v/>
      </c>
    </row>
    <row r="20" spans="1:4" x14ac:dyDescent="0.25">
      <c r="A20" s="1" t="str">
        <f>IF(INDEX(Kunde!$D$4:$G$503,ROW(A19),1)="","",INDEX(Kunde!$D$4:$G$503,ROW(A19),1))</f>
        <v/>
      </c>
      <c r="B20" s="1" t="str">
        <f>IF(INDEX(Kunde!$D$4:$G$503,ROW(A19),2)="","",INDEX(Kunde!$D$4:$G$503,ROW(A19),2))</f>
        <v/>
      </c>
      <c r="C20" s="1" t="str">
        <f>IF(INDEX(Kunde!$D$4:$G$503,ROW(A19),3)="","",INDEX(Kunde!$D$4:$G$503,ROW(A19),3))</f>
        <v/>
      </c>
      <c r="D20" s="2" t="str">
        <f>IF(INDEX(Kunde!$D$4:$G$503,ROW(A19),4)="","",INDEX(Kunde!$D$4:$G$503,ROW(A19),4))</f>
        <v/>
      </c>
    </row>
    <row r="21" spans="1:4" x14ac:dyDescent="0.25">
      <c r="A21" s="1" t="str">
        <f>IF(INDEX(Kunde!$D$4:$G$503,ROW(A20),1)="","",INDEX(Kunde!$D$4:$G$503,ROW(A20),1))</f>
        <v/>
      </c>
      <c r="B21" s="1" t="str">
        <f>IF(INDEX(Kunde!$D$4:$G$503,ROW(A20),2)="","",INDEX(Kunde!$D$4:$G$503,ROW(A20),2))</f>
        <v/>
      </c>
      <c r="C21" s="1" t="str">
        <f>IF(INDEX(Kunde!$D$4:$G$503,ROW(A20),3)="","",INDEX(Kunde!$D$4:$G$503,ROW(A20),3))</f>
        <v/>
      </c>
      <c r="D21" s="2" t="str">
        <f>IF(INDEX(Kunde!$D$4:$G$503,ROW(A20),4)="","",INDEX(Kunde!$D$4:$G$503,ROW(A20),4))</f>
        <v/>
      </c>
    </row>
    <row r="22" spans="1:4" x14ac:dyDescent="0.25">
      <c r="A22" s="1" t="str">
        <f>IF(INDEX(Kunde!$D$4:$G$503,ROW(A21),1)="","",INDEX(Kunde!$D$4:$G$503,ROW(A21),1))</f>
        <v/>
      </c>
      <c r="B22" s="1" t="str">
        <f>IF(INDEX(Kunde!$D$4:$G$503,ROW(A21),2)="","",INDEX(Kunde!$D$4:$G$503,ROW(A21),2))</f>
        <v/>
      </c>
      <c r="C22" s="1" t="str">
        <f>IF(INDEX(Kunde!$D$4:$G$503,ROW(A21),3)="","",INDEX(Kunde!$D$4:$G$503,ROW(A21),3))</f>
        <v/>
      </c>
      <c r="D22" s="2" t="str">
        <f>IF(INDEX(Kunde!$D$4:$G$503,ROW(A21),4)="","",INDEX(Kunde!$D$4:$G$503,ROW(A21),4))</f>
        <v/>
      </c>
    </row>
    <row r="23" spans="1:4" x14ac:dyDescent="0.25">
      <c r="A23" s="1" t="str">
        <f>IF(INDEX(Kunde!$D$4:$G$503,ROW(A22),1)="","",INDEX(Kunde!$D$4:$G$503,ROW(A22),1))</f>
        <v/>
      </c>
      <c r="B23" s="1" t="str">
        <f>IF(INDEX(Kunde!$D$4:$G$503,ROW(A22),2)="","",INDEX(Kunde!$D$4:$G$503,ROW(A22),2))</f>
        <v/>
      </c>
      <c r="C23" s="1" t="str">
        <f>IF(INDEX(Kunde!$D$4:$G$503,ROW(A22),3)="","",INDEX(Kunde!$D$4:$G$503,ROW(A22),3))</f>
        <v/>
      </c>
      <c r="D23" s="2" t="str">
        <f>IF(INDEX(Kunde!$D$4:$G$503,ROW(A22),4)="","",INDEX(Kunde!$D$4:$G$503,ROW(A22),4))</f>
        <v/>
      </c>
    </row>
    <row r="24" spans="1:4" x14ac:dyDescent="0.25">
      <c r="A24" s="1" t="str">
        <f>IF(INDEX(Kunde!$D$4:$G$503,ROW(A23),1)="","",INDEX(Kunde!$D$4:$G$503,ROW(A23),1))</f>
        <v/>
      </c>
      <c r="B24" s="1" t="str">
        <f>IF(INDEX(Kunde!$D$4:$G$503,ROW(A23),2)="","",INDEX(Kunde!$D$4:$G$503,ROW(A23),2))</f>
        <v/>
      </c>
      <c r="C24" s="1" t="str">
        <f>IF(INDEX(Kunde!$D$4:$G$503,ROW(A23),3)="","",INDEX(Kunde!$D$4:$G$503,ROW(A23),3))</f>
        <v/>
      </c>
      <c r="D24" s="2" t="str">
        <f>IF(INDEX(Kunde!$D$4:$G$503,ROW(A23),4)="","",INDEX(Kunde!$D$4:$G$503,ROW(A23),4))</f>
        <v/>
      </c>
    </row>
    <row r="25" spans="1:4" x14ac:dyDescent="0.25">
      <c r="A25" s="1" t="str">
        <f>IF(INDEX(Kunde!$D$4:$G$503,ROW(A24),1)="","",INDEX(Kunde!$D$4:$G$503,ROW(A24),1))</f>
        <v/>
      </c>
      <c r="B25" s="1" t="str">
        <f>IF(INDEX(Kunde!$D$4:$G$503,ROW(A24),2)="","",INDEX(Kunde!$D$4:$G$503,ROW(A24),2))</f>
        <v/>
      </c>
      <c r="C25" s="1" t="str">
        <f>IF(INDEX(Kunde!$D$4:$G$503,ROW(A24),3)="","",INDEX(Kunde!$D$4:$G$503,ROW(A24),3))</f>
        <v/>
      </c>
      <c r="D25" s="2" t="str">
        <f>IF(INDEX(Kunde!$D$4:$G$503,ROW(A24),4)="","",INDEX(Kunde!$D$4:$G$503,ROW(A24),4))</f>
        <v/>
      </c>
    </row>
    <row r="26" spans="1:4" x14ac:dyDescent="0.25">
      <c r="A26" s="1" t="str">
        <f>IF(INDEX(Kunde!$D$4:$G$503,ROW(A25),1)="","",INDEX(Kunde!$D$4:$G$503,ROW(A25),1))</f>
        <v/>
      </c>
      <c r="B26" s="1" t="str">
        <f>IF(INDEX(Kunde!$D$4:$G$503,ROW(A25),2)="","",INDEX(Kunde!$D$4:$G$503,ROW(A25),2))</f>
        <v/>
      </c>
      <c r="C26" s="1" t="str">
        <f>IF(INDEX(Kunde!$D$4:$G$503,ROW(A25),3)="","",INDEX(Kunde!$D$4:$G$503,ROW(A25),3))</f>
        <v/>
      </c>
      <c r="D26" s="2" t="str">
        <f>IF(INDEX(Kunde!$D$4:$G$503,ROW(A25),4)="","",INDEX(Kunde!$D$4:$G$503,ROW(A25),4))</f>
        <v/>
      </c>
    </row>
    <row r="27" spans="1:4" x14ac:dyDescent="0.25">
      <c r="A27" s="1" t="str">
        <f>IF(INDEX(Kunde!$D$4:$G$503,ROW(A26),1)="","",INDEX(Kunde!$D$4:$G$503,ROW(A26),1))</f>
        <v/>
      </c>
      <c r="B27" s="1" t="str">
        <f>IF(INDEX(Kunde!$D$4:$G$503,ROW(A26),2)="","",INDEX(Kunde!$D$4:$G$503,ROW(A26),2))</f>
        <v/>
      </c>
      <c r="C27" s="1" t="str">
        <f>IF(INDEX(Kunde!$D$4:$G$503,ROW(A26),3)="","",INDEX(Kunde!$D$4:$G$503,ROW(A26),3))</f>
        <v/>
      </c>
      <c r="D27" s="2" t="str">
        <f>IF(INDEX(Kunde!$D$4:$G$503,ROW(A26),4)="","",INDEX(Kunde!$D$4:$G$503,ROW(A26),4))</f>
        <v/>
      </c>
    </row>
    <row r="28" spans="1:4" x14ac:dyDescent="0.25">
      <c r="A28" s="1" t="str">
        <f>IF(INDEX(Kunde!$D$4:$G$503,ROW(A27),1)="","",INDEX(Kunde!$D$4:$G$503,ROW(A27),1))</f>
        <v/>
      </c>
      <c r="B28" s="1" t="str">
        <f>IF(INDEX(Kunde!$D$4:$G$503,ROW(A27),2)="","",INDEX(Kunde!$D$4:$G$503,ROW(A27),2))</f>
        <v/>
      </c>
      <c r="C28" s="1" t="str">
        <f>IF(INDEX(Kunde!$D$4:$G$503,ROW(A27),3)="","",INDEX(Kunde!$D$4:$G$503,ROW(A27),3))</f>
        <v/>
      </c>
      <c r="D28" s="2" t="str">
        <f>IF(INDEX(Kunde!$D$4:$G$503,ROW(A27),4)="","",INDEX(Kunde!$D$4:$G$503,ROW(A27),4))</f>
        <v/>
      </c>
    </row>
    <row r="29" spans="1:4" x14ac:dyDescent="0.25">
      <c r="A29" s="1" t="str">
        <f>IF(INDEX(Kunde!$D$4:$G$503,ROW(A28),1)="","",INDEX(Kunde!$D$4:$G$503,ROW(A28),1))</f>
        <v/>
      </c>
      <c r="B29" s="1" t="str">
        <f>IF(INDEX(Kunde!$D$4:$G$503,ROW(A28),2)="","",INDEX(Kunde!$D$4:$G$503,ROW(A28),2))</f>
        <v/>
      </c>
      <c r="C29" s="1" t="str">
        <f>IF(INDEX(Kunde!$D$4:$G$503,ROW(A28),3)="","",INDEX(Kunde!$D$4:$G$503,ROW(A28),3))</f>
        <v/>
      </c>
      <c r="D29" s="2" t="str">
        <f>IF(INDEX(Kunde!$D$4:$G$503,ROW(A28),4)="","",INDEX(Kunde!$D$4:$G$503,ROW(A28),4))</f>
        <v/>
      </c>
    </row>
    <row r="30" spans="1:4" x14ac:dyDescent="0.25">
      <c r="A30" s="1" t="str">
        <f>IF(INDEX(Kunde!$D$4:$G$503,ROW(A29),1)="","",INDEX(Kunde!$D$4:$G$503,ROW(A29),1))</f>
        <v/>
      </c>
      <c r="B30" s="1" t="str">
        <f>IF(INDEX(Kunde!$D$4:$G$503,ROW(A29),2)="","",INDEX(Kunde!$D$4:$G$503,ROW(A29),2))</f>
        <v/>
      </c>
      <c r="C30" s="1" t="str">
        <f>IF(INDEX(Kunde!$D$4:$G$503,ROW(A29),3)="","",INDEX(Kunde!$D$4:$G$503,ROW(A29),3))</f>
        <v/>
      </c>
      <c r="D30" s="2" t="str">
        <f>IF(INDEX(Kunde!$D$4:$G$503,ROW(A29),4)="","",INDEX(Kunde!$D$4:$G$503,ROW(A29),4))</f>
        <v/>
      </c>
    </row>
    <row r="31" spans="1:4" x14ac:dyDescent="0.25">
      <c r="A31" s="1" t="str">
        <f>IF(INDEX(Kunde!$D$4:$G$503,ROW(A30),1)="","",INDEX(Kunde!$D$4:$G$503,ROW(A30),1))</f>
        <v/>
      </c>
      <c r="B31" s="1" t="str">
        <f>IF(INDEX(Kunde!$D$4:$G$503,ROW(A30),2)="","",INDEX(Kunde!$D$4:$G$503,ROW(A30),2))</f>
        <v/>
      </c>
      <c r="C31" s="1" t="str">
        <f>IF(INDEX(Kunde!$D$4:$G$503,ROW(A30),3)="","",INDEX(Kunde!$D$4:$G$503,ROW(A30),3))</f>
        <v/>
      </c>
      <c r="D31" s="2" t="str">
        <f>IF(INDEX(Kunde!$D$4:$G$503,ROW(A30),4)="","",INDEX(Kunde!$D$4:$G$503,ROW(A30),4))</f>
        <v/>
      </c>
    </row>
    <row r="32" spans="1:4" x14ac:dyDescent="0.25">
      <c r="A32" s="1" t="str">
        <f>IF(INDEX(Kunde!$D$4:$G$503,ROW(A31),1)="","",INDEX(Kunde!$D$4:$G$503,ROW(A31),1))</f>
        <v/>
      </c>
      <c r="B32" s="1" t="str">
        <f>IF(INDEX(Kunde!$D$4:$G$503,ROW(A31),2)="","",INDEX(Kunde!$D$4:$G$503,ROW(A31),2))</f>
        <v/>
      </c>
      <c r="C32" s="1" t="str">
        <f>IF(INDEX(Kunde!$D$4:$G$503,ROW(A31),3)="","",INDEX(Kunde!$D$4:$G$503,ROW(A31),3))</f>
        <v/>
      </c>
      <c r="D32" s="2" t="str">
        <f>IF(INDEX(Kunde!$D$4:$G$503,ROW(A31),4)="","",INDEX(Kunde!$D$4:$G$503,ROW(A31),4))</f>
        <v/>
      </c>
    </row>
    <row r="33" spans="1:4" x14ac:dyDescent="0.25">
      <c r="A33" s="1" t="str">
        <f>IF(INDEX(Kunde!$D$4:$G$503,ROW(A32),1)="","",INDEX(Kunde!$D$4:$G$503,ROW(A32),1))</f>
        <v/>
      </c>
      <c r="B33" s="1" t="str">
        <f>IF(INDEX(Kunde!$D$4:$G$503,ROW(A32),2)="","",INDEX(Kunde!$D$4:$G$503,ROW(A32),2))</f>
        <v/>
      </c>
      <c r="C33" s="1" t="str">
        <f>IF(INDEX(Kunde!$D$4:$G$503,ROW(A32),3)="","",INDEX(Kunde!$D$4:$G$503,ROW(A32),3))</f>
        <v/>
      </c>
      <c r="D33" s="2" t="str">
        <f>IF(INDEX(Kunde!$D$4:$G$503,ROW(A32),4)="","",INDEX(Kunde!$D$4:$G$503,ROW(A32),4))</f>
        <v/>
      </c>
    </row>
    <row r="34" spans="1:4" x14ac:dyDescent="0.25">
      <c r="A34" s="1" t="str">
        <f>IF(INDEX(Kunde!$D$4:$G$503,ROW(A33),1)="","",INDEX(Kunde!$D$4:$G$503,ROW(A33),1))</f>
        <v/>
      </c>
      <c r="B34" s="1" t="str">
        <f>IF(INDEX(Kunde!$D$4:$G$503,ROW(A33),2)="","",INDEX(Kunde!$D$4:$G$503,ROW(A33),2))</f>
        <v/>
      </c>
      <c r="C34" s="1" t="str">
        <f>IF(INDEX(Kunde!$D$4:$G$503,ROW(A33),3)="","",INDEX(Kunde!$D$4:$G$503,ROW(A33),3))</f>
        <v/>
      </c>
      <c r="D34" s="2" t="str">
        <f>IF(INDEX(Kunde!$D$4:$G$503,ROW(A33),4)="","",INDEX(Kunde!$D$4:$G$503,ROW(A33),4))</f>
        <v/>
      </c>
    </row>
    <row r="35" spans="1:4" x14ac:dyDescent="0.25">
      <c r="A35" s="1" t="str">
        <f>IF(INDEX(Kunde!$D$4:$G$503,ROW(A34),1)="","",INDEX(Kunde!$D$4:$G$503,ROW(A34),1))</f>
        <v/>
      </c>
      <c r="B35" s="1" t="str">
        <f>IF(INDEX(Kunde!$D$4:$G$503,ROW(A34),2)="","",INDEX(Kunde!$D$4:$G$503,ROW(A34),2))</f>
        <v/>
      </c>
      <c r="C35" s="1" t="str">
        <f>IF(INDEX(Kunde!$D$4:$G$503,ROW(A34),3)="","",INDEX(Kunde!$D$4:$G$503,ROW(A34),3))</f>
        <v/>
      </c>
      <c r="D35" s="2" t="str">
        <f>IF(INDEX(Kunde!$D$4:$G$503,ROW(A34),4)="","",INDEX(Kunde!$D$4:$G$503,ROW(A34),4))</f>
        <v/>
      </c>
    </row>
    <row r="36" spans="1:4" x14ac:dyDescent="0.25">
      <c r="A36" s="1" t="str">
        <f>IF(INDEX(Kunde!$D$4:$G$503,ROW(A35),1)="","",INDEX(Kunde!$D$4:$G$503,ROW(A35),1))</f>
        <v/>
      </c>
      <c r="B36" s="1" t="str">
        <f>IF(INDEX(Kunde!$D$4:$G$503,ROW(A35),2)="","",INDEX(Kunde!$D$4:$G$503,ROW(A35),2))</f>
        <v/>
      </c>
      <c r="C36" s="1" t="str">
        <f>IF(INDEX(Kunde!$D$4:$G$503,ROW(A35),3)="","",INDEX(Kunde!$D$4:$G$503,ROW(A35),3))</f>
        <v/>
      </c>
      <c r="D36" s="2" t="str">
        <f>IF(INDEX(Kunde!$D$4:$G$503,ROW(A35),4)="","",INDEX(Kunde!$D$4:$G$503,ROW(A35),4))</f>
        <v/>
      </c>
    </row>
    <row r="37" spans="1:4" x14ac:dyDescent="0.25">
      <c r="A37" s="1" t="str">
        <f>IF(INDEX(Kunde!$D$4:$G$503,ROW(A36),1)="","",INDEX(Kunde!$D$4:$G$503,ROW(A36),1))</f>
        <v/>
      </c>
      <c r="B37" s="1" t="str">
        <f>IF(INDEX(Kunde!$D$4:$G$503,ROW(A36),2)="","",INDEX(Kunde!$D$4:$G$503,ROW(A36),2))</f>
        <v/>
      </c>
      <c r="C37" s="1" t="str">
        <f>IF(INDEX(Kunde!$D$4:$G$503,ROW(A36),3)="","",INDEX(Kunde!$D$4:$G$503,ROW(A36),3))</f>
        <v/>
      </c>
      <c r="D37" s="2" t="str">
        <f>IF(INDEX(Kunde!$D$4:$G$503,ROW(A36),4)="","",INDEX(Kunde!$D$4:$G$503,ROW(A36),4))</f>
        <v/>
      </c>
    </row>
    <row r="38" spans="1:4" x14ac:dyDescent="0.25">
      <c r="A38" s="1" t="str">
        <f>IF(INDEX(Kunde!$D$4:$G$503,ROW(A37),1)="","",INDEX(Kunde!$D$4:$G$503,ROW(A37),1))</f>
        <v/>
      </c>
      <c r="B38" s="1" t="str">
        <f>IF(INDEX(Kunde!$D$4:$G$503,ROW(A37),2)="","",INDEX(Kunde!$D$4:$G$503,ROW(A37),2))</f>
        <v/>
      </c>
      <c r="C38" s="1" t="str">
        <f>IF(INDEX(Kunde!$D$4:$G$503,ROW(A37),3)="","",INDEX(Kunde!$D$4:$G$503,ROW(A37),3))</f>
        <v/>
      </c>
      <c r="D38" s="2" t="str">
        <f>IF(INDEX(Kunde!$D$4:$G$503,ROW(A37),4)="","",INDEX(Kunde!$D$4:$G$503,ROW(A37),4))</f>
        <v/>
      </c>
    </row>
    <row r="39" spans="1:4" x14ac:dyDescent="0.25">
      <c r="A39" s="1" t="str">
        <f>IF(INDEX(Kunde!$D$4:$G$503,ROW(A38),1)="","",INDEX(Kunde!$D$4:$G$503,ROW(A38),1))</f>
        <v/>
      </c>
      <c r="B39" s="1" t="str">
        <f>IF(INDEX(Kunde!$D$4:$G$503,ROW(A38),2)="","",INDEX(Kunde!$D$4:$G$503,ROW(A38),2))</f>
        <v/>
      </c>
      <c r="C39" s="1" t="str">
        <f>IF(INDEX(Kunde!$D$4:$G$503,ROW(A38),3)="","",INDEX(Kunde!$D$4:$G$503,ROW(A38),3))</f>
        <v/>
      </c>
      <c r="D39" s="2" t="str">
        <f>IF(INDEX(Kunde!$D$4:$G$503,ROW(A38),4)="","",INDEX(Kunde!$D$4:$G$503,ROW(A38),4))</f>
        <v/>
      </c>
    </row>
    <row r="40" spans="1:4" x14ac:dyDescent="0.25">
      <c r="A40" s="1" t="str">
        <f>IF(INDEX(Kunde!$D$4:$G$503,ROW(A39),1)="","",INDEX(Kunde!$D$4:$G$503,ROW(A39),1))</f>
        <v/>
      </c>
      <c r="B40" s="1" t="str">
        <f>IF(INDEX(Kunde!$D$4:$G$503,ROW(A39),2)="","",INDEX(Kunde!$D$4:$G$503,ROW(A39),2))</f>
        <v/>
      </c>
      <c r="C40" s="1" t="str">
        <f>IF(INDEX(Kunde!$D$4:$G$503,ROW(A39),3)="","",INDEX(Kunde!$D$4:$G$503,ROW(A39),3))</f>
        <v/>
      </c>
      <c r="D40" s="2" t="str">
        <f>IF(INDEX(Kunde!$D$4:$G$503,ROW(A39),4)="","",INDEX(Kunde!$D$4:$G$503,ROW(A39),4))</f>
        <v/>
      </c>
    </row>
    <row r="41" spans="1:4" x14ac:dyDescent="0.25">
      <c r="A41" s="1" t="str">
        <f>IF(INDEX(Kunde!$D$4:$G$503,ROW(A40),1)="","",INDEX(Kunde!$D$4:$G$503,ROW(A40),1))</f>
        <v/>
      </c>
      <c r="B41" s="1" t="str">
        <f>IF(INDEX(Kunde!$D$4:$G$503,ROW(A40),2)="","",INDEX(Kunde!$D$4:$G$503,ROW(A40),2))</f>
        <v/>
      </c>
      <c r="C41" s="1" t="str">
        <f>IF(INDEX(Kunde!$D$4:$G$503,ROW(A40),3)="","",INDEX(Kunde!$D$4:$G$503,ROW(A40),3))</f>
        <v/>
      </c>
      <c r="D41" s="2" t="str">
        <f>IF(INDEX(Kunde!$D$4:$G$503,ROW(A40),4)="","",INDEX(Kunde!$D$4:$G$503,ROW(A40),4))</f>
        <v/>
      </c>
    </row>
    <row r="42" spans="1:4" x14ac:dyDescent="0.25">
      <c r="A42" s="1" t="str">
        <f>IF(INDEX(Kunde!$D$4:$G$503,ROW(A41),1)="","",INDEX(Kunde!$D$4:$G$503,ROW(A41),1))</f>
        <v/>
      </c>
      <c r="B42" s="1" t="str">
        <f>IF(INDEX(Kunde!$D$4:$G$503,ROW(A41),2)="","",INDEX(Kunde!$D$4:$G$503,ROW(A41),2))</f>
        <v/>
      </c>
      <c r="C42" s="1" t="str">
        <f>IF(INDEX(Kunde!$D$4:$G$503,ROW(A41),3)="","",INDEX(Kunde!$D$4:$G$503,ROW(A41),3))</f>
        <v/>
      </c>
      <c r="D42" s="2" t="str">
        <f>IF(INDEX(Kunde!$D$4:$G$503,ROW(A41),4)="","",INDEX(Kunde!$D$4:$G$503,ROW(A41),4))</f>
        <v/>
      </c>
    </row>
    <row r="43" spans="1:4" x14ac:dyDescent="0.25">
      <c r="A43" s="1" t="str">
        <f>IF(INDEX(Kunde!$D$4:$G$503,ROW(A42),1)="","",INDEX(Kunde!$D$4:$G$503,ROW(A42),1))</f>
        <v/>
      </c>
      <c r="B43" s="1" t="str">
        <f>IF(INDEX(Kunde!$D$4:$G$503,ROW(A42),2)="","",INDEX(Kunde!$D$4:$G$503,ROW(A42),2))</f>
        <v/>
      </c>
      <c r="C43" s="1" t="str">
        <f>IF(INDEX(Kunde!$D$4:$G$503,ROW(A42),3)="","",INDEX(Kunde!$D$4:$G$503,ROW(A42),3))</f>
        <v/>
      </c>
      <c r="D43" s="2" t="str">
        <f>IF(INDEX(Kunde!$D$4:$G$503,ROW(A42),4)="","",INDEX(Kunde!$D$4:$G$503,ROW(A42),4))</f>
        <v/>
      </c>
    </row>
    <row r="44" spans="1:4" x14ac:dyDescent="0.25">
      <c r="A44" s="1" t="str">
        <f>IF(INDEX(Kunde!$D$4:$G$503,ROW(A43),1)="","",INDEX(Kunde!$D$4:$G$503,ROW(A43),1))</f>
        <v/>
      </c>
      <c r="B44" s="1" t="str">
        <f>IF(INDEX(Kunde!$D$4:$G$503,ROW(A43),2)="","",INDEX(Kunde!$D$4:$G$503,ROW(A43),2))</f>
        <v/>
      </c>
      <c r="C44" s="1" t="str">
        <f>IF(INDEX(Kunde!$D$4:$G$503,ROW(A43),3)="","",INDEX(Kunde!$D$4:$G$503,ROW(A43),3))</f>
        <v/>
      </c>
      <c r="D44" s="2" t="str">
        <f>IF(INDEX(Kunde!$D$4:$G$503,ROW(A43),4)="","",INDEX(Kunde!$D$4:$G$503,ROW(A43),4))</f>
        <v/>
      </c>
    </row>
    <row r="45" spans="1:4" x14ac:dyDescent="0.25">
      <c r="A45" s="1" t="str">
        <f>IF(INDEX(Kunde!$D$4:$G$503,ROW(A44),1)="","",INDEX(Kunde!$D$4:$G$503,ROW(A44),1))</f>
        <v/>
      </c>
      <c r="B45" s="1" t="str">
        <f>IF(INDEX(Kunde!$D$4:$G$503,ROW(A44),2)="","",INDEX(Kunde!$D$4:$G$503,ROW(A44),2))</f>
        <v/>
      </c>
      <c r="C45" s="1" t="str">
        <f>IF(INDEX(Kunde!$D$4:$G$503,ROW(A44),3)="","",INDEX(Kunde!$D$4:$G$503,ROW(A44),3))</f>
        <v/>
      </c>
      <c r="D45" s="2" t="str">
        <f>IF(INDEX(Kunde!$D$4:$G$503,ROW(A44),4)="","",INDEX(Kunde!$D$4:$G$503,ROW(A44),4))</f>
        <v/>
      </c>
    </row>
    <row r="46" spans="1:4" x14ac:dyDescent="0.25">
      <c r="A46" s="1" t="str">
        <f>IF(INDEX(Kunde!$D$4:$G$503,ROW(A45),1)="","",INDEX(Kunde!$D$4:$G$503,ROW(A45),1))</f>
        <v/>
      </c>
      <c r="B46" s="1" t="str">
        <f>IF(INDEX(Kunde!$D$4:$G$503,ROW(A45),2)="","",INDEX(Kunde!$D$4:$G$503,ROW(A45),2))</f>
        <v/>
      </c>
      <c r="C46" s="1" t="str">
        <f>IF(INDEX(Kunde!$D$4:$G$503,ROW(A45),3)="","",INDEX(Kunde!$D$4:$G$503,ROW(A45),3))</f>
        <v/>
      </c>
      <c r="D46" s="2" t="str">
        <f>IF(INDEX(Kunde!$D$4:$G$503,ROW(A45),4)="","",INDEX(Kunde!$D$4:$G$503,ROW(A45),4))</f>
        <v/>
      </c>
    </row>
    <row r="47" spans="1:4" x14ac:dyDescent="0.25">
      <c r="A47" s="1" t="str">
        <f>IF(INDEX(Kunde!$D$4:$G$503,ROW(A46),1)="","",INDEX(Kunde!$D$4:$G$503,ROW(A46),1))</f>
        <v/>
      </c>
      <c r="B47" s="1" t="str">
        <f>IF(INDEX(Kunde!$D$4:$G$503,ROW(A46),2)="","",INDEX(Kunde!$D$4:$G$503,ROW(A46),2))</f>
        <v/>
      </c>
      <c r="C47" s="1" t="str">
        <f>IF(INDEX(Kunde!$D$4:$G$503,ROW(A46),3)="","",INDEX(Kunde!$D$4:$G$503,ROW(A46),3))</f>
        <v/>
      </c>
      <c r="D47" s="2" t="str">
        <f>IF(INDEX(Kunde!$D$4:$G$503,ROW(A46),4)="","",INDEX(Kunde!$D$4:$G$503,ROW(A46),4))</f>
        <v/>
      </c>
    </row>
    <row r="48" spans="1:4" x14ac:dyDescent="0.25">
      <c r="A48" s="1" t="str">
        <f>IF(INDEX(Kunde!$D$4:$G$503,ROW(A47),1)="","",INDEX(Kunde!$D$4:$G$503,ROW(A47),1))</f>
        <v/>
      </c>
      <c r="B48" s="1" t="str">
        <f>IF(INDEX(Kunde!$D$4:$G$503,ROW(A47),2)="","",INDEX(Kunde!$D$4:$G$503,ROW(A47),2))</f>
        <v/>
      </c>
      <c r="C48" s="1" t="str">
        <f>IF(INDEX(Kunde!$D$4:$G$503,ROW(A47),3)="","",INDEX(Kunde!$D$4:$G$503,ROW(A47),3))</f>
        <v/>
      </c>
      <c r="D48" s="2" t="str">
        <f>IF(INDEX(Kunde!$D$4:$G$503,ROW(A47),4)="","",INDEX(Kunde!$D$4:$G$503,ROW(A47),4))</f>
        <v/>
      </c>
    </row>
    <row r="49" spans="1:4" x14ac:dyDescent="0.25">
      <c r="A49" s="1" t="str">
        <f>IF(INDEX(Kunde!$D$4:$G$503,ROW(A48),1)="","",INDEX(Kunde!$D$4:$G$503,ROW(A48),1))</f>
        <v/>
      </c>
      <c r="B49" s="1" t="str">
        <f>IF(INDEX(Kunde!$D$4:$G$503,ROW(A48),2)="","",INDEX(Kunde!$D$4:$G$503,ROW(A48),2))</f>
        <v/>
      </c>
      <c r="C49" s="1" t="str">
        <f>IF(INDEX(Kunde!$D$4:$G$503,ROW(A48),3)="","",INDEX(Kunde!$D$4:$G$503,ROW(A48),3))</f>
        <v/>
      </c>
      <c r="D49" s="2" t="str">
        <f>IF(INDEX(Kunde!$D$4:$G$503,ROW(A48),4)="","",INDEX(Kunde!$D$4:$G$503,ROW(A48),4))</f>
        <v/>
      </c>
    </row>
    <row r="50" spans="1:4" x14ac:dyDescent="0.25">
      <c r="A50" s="1" t="str">
        <f>IF(INDEX(Kunde!$D$4:$G$503,ROW(A49),1)="","",INDEX(Kunde!$D$4:$G$503,ROW(A49),1))</f>
        <v/>
      </c>
      <c r="B50" s="1" t="str">
        <f>IF(INDEX(Kunde!$D$4:$G$503,ROW(A49),2)="","",INDEX(Kunde!$D$4:$G$503,ROW(A49),2))</f>
        <v/>
      </c>
      <c r="C50" s="1" t="str">
        <f>IF(INDEX(Kunde!$D$4:$G$503,ROW(A49),3)="","",INDEX(Kunde!$D$4:$G$503,ROW(A49),3))</f>
        <v/>
      </c>
      <c r="D50" s="2" t="str">
        <f>IF(INDEX(Kunde!$D$4:$G$503,ROW(A49),4)="","",INDEX(Kunde!$D$4:$G$503,ROW(A49),4))</f>
        <v/>
      </c>
    </row>
    <row r="51" spans="1:4" x14ac:dyDescent="0.25">
      <c r="A51" s="1" t="str">
        <f>IF(INDEX(Kunde!$D$4:$G$503,ROW(A50),1)="","",INDEX(Kunde!$D$4:$G$503,ROW(A50),1))</f>
        <v/>
      </c>
      <c r="B51" s="1" t="str">
        <f>IF(INDEX(Kunde!$D$4:$G$503,ROW(A50),2)="","",INDEX(Kunde!$D$4:$G$503,ROW(A50),2))</f>
        <v/>
      </c>
      <c r="C51" s="1" t="str">
        <f>IF(INDEX(Kunde!$D$4:$G$503,ROW(A50),3)="","",INDEX(Kunde!$D$4:$G$503,ROW(A50),3))</f>
        <v/>
      </c>
      <c r="D51" s="2" t="str">
        <f>IF(INDEX(Kunde!$D$4:$G$503,ROW(A50),4)="","",INDEX(Kunde!$D$4:$G$503,ROW(A50),4))</f>
        <v/>
      </c>
    </row>
    <row r="52" spans="1:4" x14ac:dyDescent="0.25">
      <c r="A52" s="1" t="str">
        <f>IF(INDEX(Kunde!$D$4:$G$503,ROW(A51),1)="","",INDEX(Kunde!$D$4:$G$503,ROW(A51),1))</f>
        <v/>
      </c>
      <c r="B52" s="1" t="str">
        <f>IF(INDEX(Kunde!$D$4:$G$503,ROW(A51),2)="","",INDEX(Kunde!$D$4:$G$503,ROW(A51),2))</f>
        <v/>
      </c>
      <c r="C52" s="1" t="str">
        <f>IF(INDEX(Kunde!$D$4:$G$503,ROW(A51),3)="","",INDEX(Kunde!$D$4:$G$503,ROW(A51),3))</f>
        <v/>
      </c>
      <c r="D52" s="2" t="str">
        <f>IF(INDEX(Kunde!$D$4:$G$503,ROW(A51),4)="","",INDEX(Kunde!$D$4:$G$503,ROW(A51),4))</f>
        <v/>
      </c>
    </row>
    <row r="53" spans="1:4" x14ac:dyDescent="0.25">
      <c r="A53" s="1" t="str">
        <f>IF(INDEX(Kunde!$D$4:$G$503,ROW(A52),1)="","",INDEX(Kunde!$D$4:$G$503,ROW(A52),1))</f>
        <v/>
      </c>
      <c r="B53" s="1" t="str">
        <f>IF(INDEX(Kunde!$D$4:$G$503,ROW(A52),2)="","",INDEX(Kunde!$D$4:$G$503,ROW(A52),2))</f>
        <v/>
      </c>
      <c r="C53" s="1" t="str">
        <f>IF(INDEX(Kunde!$D$4:$G$503,ROW(A52),3)="","",INDEX(Kunde!$D$4:$G$503,ROW(A52),3))</f>
        <v/>
      </c>
      <c r="D53" s="2" t="str">
        <f>IF(INDEX(Kunde!$D$4:$G$503,ROW(A52),4)="","",INDEX(Kunde!$D$4:$G$503,ROW(A52),4))</f>
        <v/>
      </c>
    </row>
    <row r="54" spans="1:4" x14ac:dyDescent="0.25">
      <c r="A54" s="1" t="str">
        <f>IF(INDEX(Kunde!$D$4:$G$503,ROW(A53),1)="","",INDEX(Kunde!$D$4:$G$503,ROW(A53),1))</f>
        <v/>
      </c>
      <c r="B54" s="1" t="str">
        <f>IF(INDEX(Kunde!$D$4:$G$503,ROW(A53),2)="","",INDEX(Kunde!$D$4:$G$503,ROW(A53),2))</f>
        <v/>
      </c>
      <c r="C54" s="1" t="str">
        <f>IF(INDEX(Kunde!$D$4:$G$503,ROW(A53),3)="","",INDEX(Kunde!$D$4:$G$503,ROW(A53),3))</f>
        <v/>
      </c>
      <c r="D54" s="2" t="str">
        <f>IF(INDEX(Kunde!$D$4:$G$503,ROW(A53),4)="","",INDEX(Kunde!$D$4:$G$503,ROW(A53),4))</f>
        <v/>
      </c>
    </row>
    <row r="55" spans="1:4" x14ac:dyDescent="0.25">
      <c r="A55" s="1" t="str">
        <f>IF(INDEX(Kunde!$D$4:$G$503,ROW(A54),1)="","",INDEX(Kunde!$D$4:$G$503,ROW(A54),1))</f>
        <v/>
      </c>
      <c r="B55" s="1" t="str">
        <f>IF(INDEX(Kunde!$D$4:$G$503,ROW(A54),2)="","",INDEX(Kunde!$D$4:$G$503,ROW(A54),2))</f>
        <v/>
      </c>
      <c r="C55" s="1" t="str">
        <f>IF(INDEX(Kunde!$D$4:$G$503,ROW(A54),3)="","",INDEX(Kunde!$D$4:$G$503,ROW(A54),3))</f>
        <v/>
      </c>
      <c r="D55" s="2" t="str">
        <f>IF(INDEX(Kunde!$D$4:$G$503,ROW(A54),4)="","",INDEX(Kunde!$D$4:$G$503,ROW(A54),4))</f>
        <v/>
      </c>
    </row>
    <row r="56" spans="1:4" x14ac:dyDescent="0.25">
      <c r="A56" s="1" t="str">
        <f>IF(INDEX(Kunde!$D$4:$G$503,ROW(A55),1)="","",INDEX(Kunde!$D$4:$G$503,ROW(A55),1))</f>
        <v/>
      </c>
      <c r="B56" s="1" t="str">
        <f>IF(INDEX(Kunde!$D$4:$G$503,ROW(A55),2)="","",INDEX(Kunde!$D$4:$G$503,ROW(A55),2))</f>
        <v/>
      </c>
      <c r="C56" s="1" t="str">
        <f>IF(INDEX(Kunde!$D$4:$G$503,ROW(A55),3)="","",INDEX(Kunde!$D$4:$G$503,ROW(A55),3))</f>
        <v/>
      </c>
      <c r="D56" s="2" t="str">
        <f>IF(INDEX(Kunde!$D$4:$G$503,ROW(A55),4)="","",INDEX(Kunde!$D$4:$G$503,ROW(A55),4))</f>
        <v/>
      </c>
    </row>
    <row r="57" spans="1:4" x14ac:dyDescent="0.25">
      <c r="A57" s="1" t="str">
        <f>IF(INDEX(Kunde!$D$4:$G$503,ROW(A56),1)="","",INDEX(Kunde!$D$4:$G$503,ROW(A56),1))</f>
        <v/>
      </c>
      <c r="B57" s="1" t="str">
        <f>IF(INDEX(Kunde!$D$4:$G$503,ROW(A56),2)="","",INDEX(Kunde!$D$4:$G$503,ROW(A56),2))</f>
        <v/>
      </c>
      <c r="C57" s="1" t="str">
        <f>IF(INDEX(Kunde!$D$4:$G$503,ROW(A56),3)="","",INDEX(Kunde!$D$4:$G$503,ROW(A56),3))</f>
        <v/>
      </c>
      <c r="D57" s="2" t="str">
        <f>IF(INDEX(Kunde!$D$4:$G$503,ROW(A56),4)="","",INDEX(Kunde!$D$4:$G$503,ROW(A56),4))</f>
        <v/>
      </c>
    </row>
    <row r="58" spans="1:4" x14ac:dyDescent="0.25">
      <c r="A58" s="1" t="str">
        <f>IF(INDEX(Kunde!$D$4:$G$503,ROW(A57),1)="","",INDEX(Kunde!$D$4:$G$503,ROW(A57),1))</f>
        <v/>
      </c>
      <c r="B58" s="1" t="str">
        <f>IF(INDEX(Kunde!$D$4:$G$503,ROW(A57),2)="","",INDEX(Kunde!$D$4:$G$503,ROW(A57),2))</f>
        <v/>
      </c>
      <c r="C58" s="1" t="str">
        <f>IF(INDEX(Kunde!$D$4:$G$503,ROW(A57),3)="","",INDEX(Kunde!$D$4:$G$503,ROW(A57),3))</f>
        <v/>
      </c>
      <c r="D58" s="2" t="str">
        <f>IF(INDEX(Kunde!$D$4:$G$503,ROW(A57),4)="","",INDEX(Kunde!$D$4:$G$503,ROW(A57),4))</f>
        <v/>
      </c>
    </row>
    <row r="59" spans="1:4" x14ac:dyDescent="0.25">
      <c r="A59" s="1" t="str">
        <f>IF(INDEX(Kunde!$D$4:$G$503,ROW(A58),1)="","",INDEX(Kunde!$D$4:$G$503,ROW(A58),1))</f>
        <v/>
      </c>
      <c r="B59" s="1" t="str">
        <f>IF(INDEX(Kunde!$D$4:$G$503,ROW(A58),2)="","",INDEX(Kunde!$D$4:$G$503,ROW(A58),2))</f>
        <v/>
      </c>
      <c r="C59" s="1" t="str">
        <f>IF(INDEX(Kunde!$D$4:$G$503,ROW(A58),3)="","",INDEX(Kunde!$D$4:$G$503,ROW(A58),3))</f>
        <v/>
      </c>
      <c r="D59" s="2" t="str">
        <f>IF(INDEX(Kunde!$D$4:$G$503,ROW(A58),4)="","",INDEX(Kunde!$D$4:$G$503,ROW(A58),4))</f>
        <v/>
      </c>
    </row>
    <row r="60" spans="1:4" x14ac:dyDescent="0.25">
      <c r="A60" s="1" t="str">
        <f>IF(INDEX(Kunde!$D$4:$G$503,ROW(A59),1)="","",INDEX(Kunde!$D$4:$G$503,ROW(A59),1))</f>
        <v/>
      </c>
      <c r="B60" s="1" t="str">
        <f>IF(INDEX(Kunde!$D$4:$G$503,ROW(A59),2)="","",INDEX(Kunde!$D$4:$G$503,ROW(A59),2))</f>
        <v/>
      </c>
      <c r="C60" s="1" t="str">
        <f>IF(INDEX(Kunde!$D$4:$G$503,ROW(A59),3)="","",INDEX(Kunde!$D$4:$G$503,ROW(A59),3))</f>
        <v/>
      </c>
      <c r="D60" s="2" t="str">
        <f>IF(INDEX(Kunde!$D$4:$G$503,ROW(A59),4)="","",INDEX(Kunde!$D$4:$G$503,ROW(A59),4))</f>
        <v/>
      </c>
    </row>
    <row r="61" spans="1:4" x14ac:dyDescent="0.25">
      <c r="A61" s="1" t="str">
        <f>IF(INDEX(Kunde!$D$4:$G$503,ROW(A60),1)="","",INDEX(Kunde!$D$4:$G$503,ROW(A60),1))</f>
        <v/>
      </c>
      <c r="B61" s="1" t="str">
        <f>IF(INDEX(Kunde!$D$4:$G$503,ROW(A60),2)="","",INDEX(Kunde!$D$4:$G$503,ROW(A60),2))</f>
        <v/>
      </c>
      <c r="C61" s="1" t="str">
        <f>IF(INDEX(Kunde!$D$4:$G$503,ROW(A60),3)="","",INDEX(Kunde!$D$4:$G$503,ROW(A60),3))</f>
        <v/>
      </c>
      <c r="D61" s="2" t="str">
        <f>IF(INDEX(Kunde!$D$4:$G$503,ROW(A60),4)="","",INDEX(Kunde!$D$4:$G$503,ROW(A60),4))</f>
        <v/>
      </c>
    </row>
    <row r="62" spans="1:4" x14ac:dyDescent="0.25">
      <c r="A62" s="1" t="str">
        <f>IF(INDEX(Kunde!$D$4:$G$503,ROW(A61),1)="","",INDEX(Kunde!$D$4:$G$503,ROW(A61),1))</f>
        <v/>
      </c>
      <c r="B62" s="1" t="str">
        <f>IF(INDEX(Kunde!$D$4:$G$503,ROW(A61),2)="","",INDEX(Kunde!$D$4:$G$503,ROW(A61),2))</f>
        <v/>
      </c>
      <c r="C62" s="1" t="str">
        <f>IF(INDEX(Kunde!$D$4:$G$503,ROW(A61),3)="","",INDEX(Kunde!$D$4:$G$503,ROW(A61),3))</f>
        <v/>
      </c>
      <c r="D62" s="2" t="str">
        <f>IF(INDEX(Kunde!$D$4:$G$503,ROW(A61),4)="","",INDEX(Kunde!$D$4:$G$503,ROW(A61),4))</f>
        <v/>
      </c>
    </row>
    <row r="63" spans="1:4" x14ac:dyDescent="0.25">
      <c r="A63" s="1" t="str">
        <f>IF(INDEX(Kunde!$D$4:$G$503,ROW(A62),1)="","",INDEX(Kunde!$D$4:$G$503,ROW(A62),1))</f>
        <v/>
      </c>
      <c r="B63" s="1" t="str">
        <f>IF(INDEX(Kunde!$D$4:$G$503,ROW(A62),2)="","",INDEX(Kunde!$D$4:$G$503,ROW(A62),2))</f>
        <v/>
      </c>
      <c r="C63" s="1" t="str">
        <f>IF(INDEX(Kunde!$D$4:$G$503,ROW(A62),3)="","",INDEX(Kunde!$D$4:$G$503,ROW(A62),3))</f>
        <v/>
      </c>
      <c r="D63" s="2" t="str">
        <f>IF(INDEX(Kunde!$D$4:$G$503,ROW(A62),4)="","",INDEX(Kunde!$D$4:$G$503,ROW(A62),4))</f>
        <v/>
      </c>
    </row>
    <row r="64" spans="1:4" x14ac:dyDescent="0.25">
      <c r="A64" s="1" t="str">
        <f>IF(INDEX(Kunde!$D$4:$G$503,ROW(A63),1)="","",INDEX(Kunde!$D$4:$G$503,ROW(A63),1))</f>
        <v/>
      </c>
      <c r="B64" s="1" t="str">
        <f>IF(INDEX(Kunde!$D$4:$G$503,ROW(A63),2)="","",INDEX(Kunde!$D$4:$G$503,ROW(A63),2))</f>
        <v/>
      </c>
      <c r="C64" s="1" t="str">
        <f>IF(INDEX(Kunde!$D$4:$G$503,ROW(A63),3)="","",INDEX(Kunde!$D$4:$G$503,ROW(A63),3))</f>
        <v/>
      </c>
      <c r="D64" s="2" t="str">
        <f>IF(INDEX(Kunde!$D$4:$G$503,ROW(A63),4)="","",INDEX(Kunde!$D$4:$G$503,ROW(A63),4))</f>
        <v/>
      </c>
    </row>
    <row r="65" spans="1:4" x14ac:dyDescent="0.25">
      <c r="A65" s="1" t="str">
        <f>IF(INDEX(Kunde!$D$4:$G$503,ROW(A64),1)="","",INDEX(Kunde!$D$4:$G$503,ROW(A64),1))</f>
        <v/>
      </c>
      <c r="B65" s="1" t="str">
        <f>IF(INDEX(Kunde!$D$4:$G$503,ROW(A64),2)="","",INDEX(Kunde!$D$4:$G$503,ROW(A64),2))</f>
        <v/>
      </c>
      <c r="C65" s="1" t="str">
        <f>IF(INDEX(Kunde!$D$4:$G$503,ROW(A64),3)="","",INDEX(Kunde!$D$4:$G$503,ROW(A64),3))</f>
        <v/>
      </c>
      <c r="D65" s="2" t="str">
        <f>IF(INDEX(Kunde!$D$4:$G$503,ROW(A64),4)="","",INDEX(Kunde!$D$4:$G$503,ROW(A64),4))</f>
        <v/>
      </c>
    </row>
    <row r="66" spans="1:4" x14ac:dyDescent="0.25">
      <c r="A66" s="1" t="str">
        <f>IF(INDEX(Kunde!$D$4:$G$503,ROW(A65),1)="","",INDEX(Kunde!$D$4:$G$503,ROW(A65),1))</f>
        <v/>
      </c>
      <c r="B66" s="1" t="str">
        <f>IF(INDEX(Kunde!$D$4:$G$503,ROW(A65),2)="","",INDEX(Kunde!$D$4:$G$503,ROW(A65),2))</f>
        <v/>
      </c>
      <c r="C66" s="1" t="str">
        <f>IF(INDEX(Kunde!$D$4:$G$503,ROW(A65),3)="","",INDEX(Kunde!$D$4:$G$503,ROW(A65),3))</f>
        <v/>
      </c>
      <c r="D66" s="2" t="str">
        <f>IF(INDEX(Kunde!$D$4:$G$503,ROW(A65),4)="","",INDEX(Kunde!$D$4:$G$503,ROW(A65),4))</f>
        <v/>
      </c>
    </row>
    <row r="67" spans="1:4" x14ac:dyDescent="0.25">
      <c r="A67" s="1" t="str">
        <f>IF(INDEX(Kunde!$D$4:$G$503,ROW(A66),1)="","",INDEX(Kunde!$D$4:$G$503,ROW(A66),1))</f>
        <v/>
      </c>
      <c r="B67" s="1" t="str">
        <f>IF(INDEX(Kunde!$D$4:$G$503,ROW(A66),2)="","",INDEX(Kunde!$D$4:$G$503,ROW(A66),2))</f>
        <v/>
      </c>
      <c r="C67" s="1" t="str">
        <f>IF(INDEX(Kunde!$D$4:$G$503,ROW(A66),3)="","",INDEX(Kunde!$D$4:$G$503,ROW(A66),3))</f>
        <v/>
      </c>
      <c r="D67" s="2" t="str">
        <f>IF(INDEX(Kunde!$D$4:$G$503,ROW(A66),4)="","",INDEX(Kunde!$D$4:$G$503,ROW(A66),4))</f>
        <v/>
      </c>
    </row>
    <row r="68" spans="1:4" x14ac:dyDescent="0.25">
      <c r="A68" s="1" t="str">
        <f>IF(INDEX(Kunde!$D$4:$G$503,ROW(A67),1)="","",INDEX(Kunde!$D$4:$G$503,ROW(A67),1))</f>
        <v/>
      </c>
      <c r="B68" s="1" t="str">
        <f>IF(INDEX(Kunde!$D$4:$G$503,ROW(A67),2)="","",INDEX(Kunde!$D$4:$G$503,ROW(A67),2))</f>
        <v/>
      </c>
      <c r="C68" s="1" t="str">
        <f>IF(INDEX(Kunde!$D$4:$G$503,ROW(A67),3)="","",INDEX(Kunde!$D$4:$G$503,ROW(A67),3))</f>
        <v/>
      </c>
      <c r="D68" s="2" t="str">
        <f>IF(INDEX(Kunde!$D$4:$G$503,ROW(A67),4)="","",INDEX(Kunde!$D$4:$G$503,ROW(A67),4))</f>
        <v/>
      </c>
    </row>
    <row r="69" spans="1:4" x14ac:dyDescent="0.25">
      <c r="A69" s="1" t="str">
        <f>IF(INDEX(Kunde!$D$4:$G$503,ROW(A68),1)="","",INDEX(Kunde!$D$4:$G$503,ROW(A68),1))</f>
        <v/>
      </c>
      <c r="B69" s="1" t="str">
        <f>IF(INDEX(Kunde!$D$4:$G$503,ROW(A68),2)="","",INDEX(Kunde!$D$4:$G$503,ROW(A68),2))</f>
        <v/>
      </c>
      <c r="C69" s="1" t="str">
        <f>IF(INDEX(Kunde!$D$4:$G$503,ROW(A68),3)="","",INDEX(Kunde!$D$4:$G$503,ROW(A68),3))</f>
        <v/>
      </c>
      <c r="D69" s="2" t="str">
        <f>IF(INDEX(Kunde!$D$4:$G$503,ROW(A68),4)="","",INDEX(Kunde!$D$4:$G$503,ROW(A68),4))</f>
        <v/>
      </c>
    </row>
    <row r="70" spans="1:4" x14ac:dyDescent="0.25">
      <c r="A70" s="1" t="str">
        <f>IF(INDEX(Kunde!$D$4:$G$503,ROW(A69),1)="","",INDEX(Kunde!$D$4:$G$503,ROW(A69),1))</f>
        <v/>
      </c>
      <c r="B70" s="1" t="str">
        <f>IF(INDEX(Kunde!$D$4:$G$503,ROW(A69),2)="","",INDEX(Kunde!$D$4:$G$503,ROW(A69),2))</f>
        <v/>
      </c>
      <c r="C70" s="1" t="str">
        <f>IF(INDEX(Kunde!$D$4:$G$503,ROW(A69),3)="","",INDEX(Kunde!$D$4:$G$503,ROW(A69),3))</f>
        <v/>
      </c>
      <c r="D70" s="2" t="str">
        <f>IF(INDEX(Kunde!$D$4:$G$503,ROW(A69),4)="","",INDEX(Kunde!$D$4:$G$503,ROW(A69),4))</f>
        <v/>
      </c>
    </row>
    <row r="71" spans="1:4" x14ac:dyDescent="0.25">
      <c r="A71" s="1" t="str">
        <f>IF(INDEX(Kunde!$D$4:$G$503,ROW(A70),1)="","",INDEX(Kunde!$D$4:$G$503,ROW(A70),1))</f>
        <v/>
      </c>
      <c r="B71" s="1" t="str">
        <f>IF(INDEX(Kunde!$D$4:$G$503,ROW(A70),2)="","",INDEX(Kunde!$D$4:$G$503,ROW(A70),2))</f>
        <v/>
      </c>
      <c r="C71" s="1" t="str">
        <f>IF(INDEX(Kunde!$D$4:$G$503,ROW(A70),3)="","",INDEX(Kunde!$D$4:$G$503,ROW(A70),3))</f>
        <v/>
      </c>
      <c r="D71" s="2" t="str">
        <f>IF(INDEX(Kunde!$D$4:$G$503,ROW(A70),4)="","",INDEX(Kunde!$D$4:$G$503,ROW(A70),4))</f>
        <v/>
      </c>
    </row>
    <row r="72" spans="1:4" x14ac:dyDescent="0.25">
      <c r="A72" s="1" t="str">
        <f>IF(INDEX(Kunde!$D$4:$G$503,ROW(A71),1)="","",INDEX(Kunde!$D$4:$G$503,ROW(A71),1))</f>
        <v/>
      </c>
      <c r="B72" s="1" t="str">
        <f>IF(INDEX(Kunde!$D$4:$G$503,ROW(A71),2)="","",INDEX(Kunde!$D$4:$G$503,ROW(A71),2))</f>
        <v/>
      </c>
      <c r="C72" s="1" t="str">
        <f>IF(INDEX(Kunde!$D$4:$G$503,ROW(A71),3)="","",INDEX(Kunde!$D$4:$G$503,ROW(A71),3))</f>
        <v/>
      </c>
      <c r="D72" s="2" t="str">
        <f>IF(INDEX(Kunde!$D$4:$G$503,ROW(A71),4)="","",INDEX(Kunde!$D$4:$G$503,ROW(A71),4))</f>
        <v/>
      </c>
    </row>
    <row r="73" spans="1:4" x14ac:dyDescent="0.25">
      <c r="A73" s="1" t="str">
        <f>IF(INDEX(Kunde!$D$4:$G$503,ROW(A72),1)="","",INDEX(Kunde!$D$4:$G$503,ROW(A72),1))</f>
        <v/>
      </c>
      <c r="B73" s="1" t="str">
        <f>IF(INDEX(Kunde!$D$4:$G$503,ROW(A72),2)="","",INDEX(Kunde!$D$4:$G$503,ROW(A72),2))</f>
        <v/>
      </c>
      <c r="C73" s="1" t="str">
        <f>IF(INDEX(Kunde!$D$4:$G$503,ROW(A72),3)="","",INDEX(Kunde!$D$4:$G$503,ROW(A72),3))</f>
        <v/>
      </c>
      <c r="D73" s="2" t="str">
        <f>IF(INDEX(Kunde!$D$4:$G$503,ROW(A72),4)="","",INDEX(Kunde!$D$4:$G$503,ROW(A72),4))</f>
        <v/>
      </c>
    </row>
    <row r="74" spans="1:4" x14ac:dyDescent="0.25">
      <c r="A74" s="1" t="str">
        <f>IF(INDEX(Kunde!$D$4:$G$503,ROW(A73),1)="","",INDEX(Kunde!$D$4:$G$503,ROW(A73),1))</f>
        <v/>
      </c>
      <c r="B74" s="1" t="str">
        <f>IF(INDEX(Kunde!$D$4:$G$503,ROW(A73),2)="","",INDEX(Kunde!$D$4:$G$503,ROW(A73),2))</f>
        <v/>
      </c>
      <c r="C74" s="1" t="str">
        <f>IF(INDEX(Kunde!$D$4:$G$503,ROW(A73),3)="","",INDEX(Kunde!$D$4:$G$503,ROW(A73),3))</f>
        <v/>
      </c>
      <c r="D74" s="2" t="str">
        <f>IF(INDEX(Kunde!$D$4:$G$503,ROW(A73),4)="","",INDEX(Kunde!$D$4:$G$503,ROW(A73),4))</f>
        <v/>
      </c>
    </row>
    <row r="75" spans="1:4" x14ac:dyDescent="0.25">
      <c r="A75" s="1" t="str">
        <f>IF(INDEX(Kunde!$D$4:$G$503,ROW(A74),1)="","",INDEX(Kunde!$D$4:$G$503,ROW(A74),1))</f>
        <v/>
      </c>
      <c r="B75" s="1" t="str">
        <f>IF(INDEX(Kunde!$D$4:$G$503,ROW(A74),2)="","",INDEX(Kunde!$D$4:$G$503,ROW(A74),2))</f>
        <v/>
      </c>
      <c r="C75" s="1" t="str">
        <f>IF(INDEX(Kunde!$D$4:$G$503,ROW(A74),3)="","",INDEX(Kunde!$D$4:$G$503,ROW(A74),3))</f>
        <v/>
      </c>
      <c r="D75" s="2" t="str">
        <f>IF(INDEX(Kunde!$D$4:$G$503,ROW(A74),4)="","",INDEX(Kunde!$D$4:$G$503,ROW(A74),4))</f>
        <v/>
      </c>
    </row>
    <row r="76" spans="1:4" x14ac:dyDescent="0.25">
      <c r="A76" s="1" t="str">
        <f>IF(INDEX(Kunde!$D$4:$G$503,ROW(A75),1)="","",INDEX(Kunde!$D$4:$G$503,ROW(A75),1))</f>
        <v/>
      </c>
      <c r="B76" s="1" t="str">
        <f>IF(INDEX(Kunde!$D$4:$G$503,ROW(A75),2)="","",INDEX(Kunde!$D$4:$G$503,ROW(A75),2))</f>
        <v/>
      </c>
      <c r="C76" s="1" t="str">
        <f>IF(INDEX(Kunde!$D$4:$G$503,ROW(A75),3)="","",INDEX(Kunde!$D$4:$G$503,ROW(A75),3))</f>
        <v/>
      </c>
      <c r="D76" s="2" t="str">
        <f>IF(INDEX(Kunde!$D$4:$G$503,ROW(A75),4)="","",INDEX(Kunde!$D$4:$G$503,ROW(A75),4))</f>
        <v/>
      </c>
    </row>
    <row r="77" spans="1:4" x14ac:dyDescent="0.25">
      <c r="A77" s="1" t="str">
        <f>IF(INDEX(Kunde!$D$4:$G$503,ROW(A76),1)="","",INDEX(Kunde!$D$4:$G$503,ROW(A76),1))</f>
        <v/>
      </c>
      <c r="B77" s="1" t="str">
        <f>IF(INDEX(Kunde!$D$4:$G$503,ROW(A76),2)="","",INDEX(Kunde!$D$4:$G$503,ROW(A76),2))</f>
        <v/>
      </c>
      <c r="C77" s="1" t="str">
        <f>IF(INDEX(Kunde!$D$4:$G$503,ROW(A76),3)="","",INDEX(Kunde!$D$4:$G$503,ROW(A76),3))</f>
        <v/>
      </c>
      <c r="D77" s="2" t="str">
        <f>IF(INDEX(Kunde!$D$4:$G$503,ROW(A76),4)="","",INDEX(Kunde!$D$4:$G$503,ROW(A76),4))</f>
        <v/>
      </c>
    </row>
    <row r="78" spans="1:4" x14ac:dyDescent="0.25">
      <c r="A78" s="1" t="str">
        <f>IF(INDEX(Kunde!$D$4:$G$503,ROW(A77),1)="","",INDEX(Kunde!$D$4:$G$503,ROW(A77),1))</f>
        <v/>
      </c>
      <c r="B78" s="1" t="str">
        <f>IF(INDEX(Kunde!$D$4:$G$503,ROW(A77),2)="","",INDEX(Kunde!$D$4:$G$503,ROW(A77),2))</f>
        <v/>
      </c>
      <c r="C78" s="1" t="str">
        <f>IF(INDEX(Kunde!$D$4:$G$503,ROW(A77),3)="","",INDEX(Kunde!$D$4:$G$503,ROW(A77),3))</f>
        <v/>
      </c>
      <c r="D78" s="2" t="str">
        <f>IF(INDEX(Kunde!$D$4:$G$503,ROW(A77),4)="","",INDEX(Kunde!$D$4:$G$503,ROW(A77),4))</f>
        <v/>
      </c>
    </row>
    <row r="79" spans="1:4" x14ac:dyDescent="0.25">
      <c r="A79" s="1" t="str">
        <f>IF(INDEX(Kunde!$D$4:$G$503,ROW(A78),1)="","",INDEX(Kunde!$D$4:$G$503,ROW(A78),1))</f>
        <v/>
      </c>
      <c r="B79" s="1" t="str">
        <f>IF(INDEX(Kunde!$D$4:$G$503,ROW(A78),2)="","",INDEX(Kunde!$D$4:$G$503,ROW(A78),2))</f>
        <v/>
      </c>
      <c r="C79" s="1" t="str">
        <f>IF(INDEX(Kunde!$D$4:$G$503,ROW(A78),3)="","",INDEX(Kunde!$D$4:$G$503,ROW(A78),3))</f>
        <v/>
      </c>
      <c r="D79" s="2" t="str">
        <f>IF(INDEX(Kunde!$D$4:$G$503,ROW(A78),4)="","",INDEX(Kunde!$D$4:$G$503,ROW(A78),4))</f>
        <v/>
      </c>
    </row>
    <row r="80" spans="1:4" x14ac:dyDescent="0.25">
      <c r="A80" s="1" t="str">
        <f>IF(INDEX(Kunde!$D$4:$G$503,ROW(A79),1)="","",INDEX(Kunde!$D$4:$G$503,ROW(A79),1))</f>
        <v/>
      </c>
      <c r="B80" s="1" t="str">
        <f>IF(INDEX(Kunde!$D$4:$G$503,ROW(A79),2)="","",INDEX(Kunde!$D$4:$G$503,ROW(A79),2))</f>
        <v/>
      </c>
      <c r="C80" s="1" t="str">
        <f>IF(INDEX(Kunde!$D$4:$G$503,ROW(A79),3)="","",INDEX(Kunde!$D$4:$G$503,ROW(A79),3))</f>
        <v/>
      </c>
      <c r="D80" s="2" t="str">
        <f>IF(INDEX(Kunde!$D$4:$G$503,ROW(A79),4)="","",INDEX(Kunde!$D$4:$G$503,ROW(A79),4))</f>
        <v/>
      </c>
    </row>
    <row r="81" spans="1:4" x14ac:dyDescent="0.25">
      <c r="A81" s="1" t="str">
        <f>IF(INDEX(Kunde!$D$4:$G$503,ROW(A80),1)="","",INDEX(Kunde!$D$4:$G$503,ROW(A80),1))</f>
        <v/>
      </c>
      <c r="B81" s="1" t="str">
        <f>IF(INDEX(Kunde!$D$4:$G$503,ROW(A80),2)="","",INDEX(Kunde!$D$4:$G$503,ROW(A80),2))</f>
        <v/>
      </c>
      <c r="C81" s="1" t="str">
        <f>IF(INDEX(Kunde!$D$4:$G$503,ROW(A80),3)="","",INDEX(Kunde!$D$4:$G$503,ROW(A80),3))</f>
        <v/>
      </c>
      <c r="D81" s="2" t="str">
        <f>IF(INDEX(Kunde!$D$4:$G$503,ROW(A80),4)="","",INDEX(Kunde!$D$4:$G$503,ROW(A80),4))</f>
        <v/>
      </c>
    </row>
    <row r="82" spans="1:4" x14ac:dyDescent="0.25">
      <c r="A82" s="1" t="str">
        <f>IF(INDEX(Kunde!$D$4:$G$503,ROW(A81),1)="","",INDEX(Kunde!$D$4:$G$503,ROW(A81),1))</f>
        <v/>
      </c>
      <c r="B82" s="1" t="str">
        <f>IF(INDEX(Kunde!$D$4:$G$503,ROW(A81),2)="","",INDEX(Kunde!$D$4:$G$503,ROW(A81),2))</f>
        <v/>
      </c>
      <c r="C82" s="1" t="str">
        <f>IF(INDEX(Kunde!$D$4:$G$503,ROW(A81),3)="","",INDEX(Kunde!$D$4:$G$503,ROW(A81),3))</f>
        <v/>
      </c>
      <c r="D82" s="2" t="str">
        <f>IF(INDEX(Kunde!$D$4:$G$503,ROW(A81),4)="","",INDEX(Kunde!$D$4:$G$503,ROW(A81),4))</f>
        <v/>
      </c>
    </row>
    <row r="83" spans="1:4" x14ac:dyDescent="0.25">
      <c r="A83" s="1" t="str">
        <f>IF(INDEX(Kunde!$D$4:$G$503,ROW(A82),1)="","",INDEX(Kunde!$D$4:$G$503,ROW(A82),1))</f>
        <v/>
      </c>
      <c r="B83" s="1" t="str">
        <f>IF(INDEX(Kunde!$D$4:$G$503,ROW(A82),2)="","",INDEX(Kunde!$D$4:$G$503,ROW(A82),2))</f>
        <v/>
      </c>
      <c r="C83" s="1" t="str">
        <f>IF(INDEX(Kunde!$D$4:$G$503,ROW(A82),3)="","",INDEX(Kunde!$D$4:$G$503,ROW(A82),3))</f>
        <v/>
      </c>
      <c r="D83" s="2" t="str">
        <f>IF(INDEX(Kunde!$D$4:$G$503,ROW(A82),4)="","",INDEX(Kunde!$D$4:$G$503,ROW(A82),4))</f>
        <v/>
      </c>
    </row>
    <row r="84" spans="1:4" x14ac:dyDescent="0.25">
      <c r="A84" s="1" t="str">
        <f>IF(INDEX(Kunde!$D$4:$G$503,ROW(A83),1)="","",INDEX(Kunde!$D$4:$G$503,ROW(A83),1))</f>
        <v/>
      </c>
      <c r="B84" s="1" t="str">
        <f>IF(INDEX(Kunde!$D$4:$G$503,ROW(A83),2)="","",INDEX(Kunde!$D$4:$G$503,ROW(A83),2))</f>
        <v/>
      </c>
      <c r="C84" s="1" t="str">
        <f>IF(INDEX(Kunde!$D$4:$G$503,ROW(A83),3)="","",INDEX(Kunde!$D$4:$G$503,ROW(A83),3))</f>
        <v/>
      </c>
      <c r="D84" s="2" t="str">
        <f>IF(INDEX(Kunde!$D$4:$G$503,ROW(A83),4)="","",INDEX(Kunde!$D$4:$G$503,ROW(A83),4))</f>
        <v/>
      </c>
    </row>
    <row r="85" spans="1:4" x14ac:dyDescent="0.25">
      <c r="A85" s="1" t="str">
        <f>IF(INDEX(Kunde!$D$4:$G$503,ROW(A84),1)="","",INDEX(Kunde!$D$4:$G$503,ROW(A84),1))</f>
        <v/>
      </c>
      <c r="B85" s="1" t="str">
        <f>IF(INDEX(Kunde!$D$4:$G$503,ROW(A84),2)="","",INDEX(Kunde!$D$4:$G$503,ROW(A84),2))</f>
        <v/>
      </c>
      <c r="C85" s="1" t="str">
        <f>IF(INDEX(Kunde!$D$4:$G$503,ROW(A84),3)="","",INDEX(Kunde!$D$4:$G$503,ROW(A84),3))</f>
        <v/>
      </c>
      <c r="D85" s="2" t="str">
        <f>IF(INDEX(Kunde!$D$4:$G$503,ROW(A84),4)="","",INDEX(Kunde!$D$4:$G$503,ROW(A84),4))</f>
        <v/>
      </c>
    </row>
    <row r="86" spans="1:4" x14ac:dyDescent="0.25">
      <c r="A86" s="1" t="str">
        <f>IF(INDEX(Kunde!$D$4:$G$503,ROW(A85),1)="","",INDEX(Kunde!$D$4:$G$503,ROW(A85),1))</f>
        <v/>
      </c>
      <c r="B86" s="1" t="str">
        <f>IF(INDEX(Kunde!$D$4:$G$503,ROW(A85),2)="","",INDEX(Kunde!$D$4:$G$503,ROW(A85),2))</f>
        <v/>
      </c>
      <c r="C86" s="1" t="str">
        <f>IF(INDEX(Kunde!$D$4:$G$503,ROW(A85),3)="","",INDEX(Kunde!$D$4:$G$503,ROW(A85),3))</f>
        <v/>
      </c>
      <c r="D86" s="2" t="str">
        <f>IF(INDEX(Kunde!$D$4:$G$503,ROW(A85),4)="","",INDEX(Kunde!$D$4:$G$503,ROW(A85),4))</f>
        <v/>
      </c>
    </row>
    <row r="87" spans="1:4" x14ac:dyDescent="0.25">
      <c r="A87" s="1" t="str">
        <f>IF(INDEX(Kunde!$D$4:$G$503,ROW(A86),1)="","",INDEX(Kunde!$D$4:$G$503,ROW(A86),1))</f>
        <v/>
      </c>
      <c r="B87" s="1" t="str">
        <f>IF(INDEX(Kunde!$D$4:$G$503,ROW(A86),2)="","",INDEX(Kunde!$D$4:$G$503,ROW(A86),2))</f>
        <v/>
      </c>
      <c r="C87" s="1" t="str">
        <f>IF(INDEX(Kunde!$D$4:$G$503,ROW(A86),3)="","",INDEX(Kunde!$D$4:$G$503,ROW(A86),3))</f>
        <v/>
      </c>
      <c r="D87" s="2" t="str">
        <f>IF(INDEX(Kunde!$D$4:$G$503,ROW(A86),4)="","",INDEX(Kunde!$D$4:$G$503,ROW(A86),4))</f>
        <v/>
      </c>
    </row>
    <row r="88" spans="1:4" x14ac:dyDescent="0.25">
      <c r="A88" s="1" t="str">
        <f>IF(INDEX(Kunde!$D$4:$G$503,ROW(A87),1)="","",INDEX(Kunde!$D$4:$G$503,ROW(A87),1))</f>
        <v/>
      </c>
      <c r="B88" s="1" t="str">
        <f>IF(INDEX(Kunde!$D$4:$G$503,ROW(A87),2)="","",INDEX(Kunde!$D$4:$G$503,ROW(A87),2))</f>
        <v/>
      </c>
      <c r="C88" s="1" t="str">
        <f>IF(INDEX(Kunde!$D$4:$G$503,ROW(A87),3)="","",INDEX(Kunde!$D$4:$G$503,ROW(A87),3))</f>
        <v/>
      </c>
      <c r="D88" s="2" t="str">
        <f>IF(INDEX(Kunde!$D$4:$G$503,ROW(A87),4)="","",INDEX(Kunde!$D$4:$G$503,ROW(A87),4))</f>
        <v/>
      </c>
    </row>
    <row r="89" spans="1:4" x14ac:dyDescent="0.25">
      <c r="A89" s="1" t="str">
        <f>IF(INDEX(Kunde!$D$4:$G$503,ROW(A88),1)="","",INDEX(Kunde!$D$4:$G$503,ROW(A88),1))</f>
        <v/>
      </c>
      <c r="B89" s="1" t="str">
        <f>IF(INDEX(Kunde!$D$4:$G$503,ROW(A88),2)="","",INDEX(Kunde!$D$4:$G$503,ROW(A88),2))</f>
        <v/>
      </c>
      <c r="C89" s="1" t="str">
        <f>IF(INDEX(Kunde!$D$4:$G$503,ROW(A88),3)="","",INDEX(Kunde!$D$4:$G$503,ROW(A88),3))</f>
        <v/>
      </c>
      <c r="D89" s="2" t="str">
        <f>IF(INDEX(Kunde!$D$4:$G$503,ROW(A88),4)="","",INDEX(Kunde!$D$4:$G$503,ROW(A88),4))</f>
        <v/>
      </c>
    </row>
    <row r="90" spans="1:4" x14ac:dyDescent="0.25">
      <c r="A90" s="1" t="str">
        <f>IF(INDEX(Kunde!$D$4:$G$503,ROW(A89),1)="","",INDEX(Kunde!$D$4:$G$503,ROW(A89),1))</f>
        <v/>
      </c>
      <c r="B90" s="1" t="str">
        <f>IF(INDEX(Kunde!$D$4:$G$503,ROW(A89),2)="","",INDEX(Kunde!$D$4:$G$503,ROW(A89),2))</f>
        <v/>
      </c>
      <c r="C90" s="1" t="str">
        <f>IF(INDEX(Kunde!$D$4:$G$503,ROW(A89),3)="","",INDEX(Kunde!$D$4:$G$503,ROW(A89),3))</f>
        <v/>
      </c>
      <c r="D90" s="2" t="str">
        <f>IF(INDEX(Kunde!$D$4:$G$503,ROW(A89),4)="","",INDEX(Kunde!$D$4:$G$503,ROW(A89),4))</f>
        <v/>
      </c>
    </row>
    <row r="91" spans="1:4" x14ac:dyDescent="0.25">
      <c r="A91" s="1" t="str">
        <f>IF(INDEX(Kunde!$D$4:$G$503,ROW(A90),1)="","",INDEX(Kunde!$D$4:$G$503,ROW(A90),1))</f>
        <v/>
      </c>
      <c r="B91" s="1" t="str">
        <f>IF(INDEX(Kunde!$D$4:$G$503,ROW(A90),2)="","",INDEX(Kunde!$D$4:$G$503,ROW(A90),2))</f>
        <v/>
      </c>
      <c r="C91" s="1" t="str">
        <f>IF(INDEX(Kunde!$D$4:$G$503,ROW(A90),3)="","",INDEX(Kunde!$D$4:$G$503,ROW(A90),3))</f>
        <v/>
      </c>
      <c r="D91" s="2" t="str">
        <f>IF(INDEX(Kunde!$D$4:$G$503,ROW(A90),4)="","",INDEX(Kunde!$D$4:$G$503,ROW(A90),4))</f>
        <v/>
      </c>
    </row>
    <row r="92" spans="1:4" x14ac:dyDescent="0.25">
      <c r="A92" s="1" t="str">
        <f>IF(INDEX(Kunde!$D$4:$G$503,ROW(A91),1)="","",INDEX(Kunde!$D$4:$G$503,ROW(A91),1))</f>
        <v/>
      </c>
      <c r="B92" s="1" t="str">
        <f>IF(INDEX(Kunde!$D$4:$G$503,ROW(A91),2)="","",INDEX(Kunde!$D$4:$G$503,ROW(A91),2))</f>
        <v/>
      </c>
      <c r="C92" s="1" t="str">
        <f>IF(INDEX(Kunde!$D$4:$G$503,ROW(A91),3)="","",INDEX(Kunde!$D$4:$G$503,ROW(A91),3))</f>
        <v/>
      </c>
      <c r="D92" s="2" t="str">
        <f>IF(INDEX(Kunde!$D$4:$G$503,ROW(A91),4)="","",INDEX(Kunde!$D$4:$G$503,ROW(A91),4))</f>
        <v/>
      </c>
    </row>
    <row r="93" spans="1:4" x14ac:dyDescent="0.25">
      <c r="A93" s="1" t="str">
        <f>IF(INDEX(Kunde!$D$4:$G$503,ROW(A92),1)="","",INDEX(Kunde!$D$4:$G$503,ROW(A92),1))</f>
        <v/>
      </c>
      <c r="B93" s="1" t="str">
        <f>IF(INDEX(Kunde!$D$4:$G$503,ROW(A92),2)="","",INDEX(Kunde!$D$4:$G$503,ROW(A92),2))</f>
        <v/>
      </c>
      <c r="C93" s="1" t="str">
        <f>IF(INDEX(Kunde!$D$4:$G$503,ROW(A92),3)="","",INDEX(Kunde!$D$4:$G$503,ROW(A92),3))</f>
        <v/>
      </c>
      <c r="D93" s="2" t="str">
        <f>IF(INDEX(Kunde!$D$4:$G$503,ROW(A92),4)="","",INDEX(Kunde!$D$4:$G$503,ROW(A92),4))</f>
        <v/>
      </c>
    </row>
    <row r="94" spans="1:4" x14ac:dyDescent="0.25">
      <c r="A94" s="1" t="str">
        <f>IF(INDEX(Kunde!$D$4:$G$503,ROW(A93),1)="","",INDEX(Kunde!$D$4:$G$503,ROW(A93),1))</f>
        <v/>
      </c>
      <c r="B94" s="1" t="str">
        <f>IF(INDEX(Kunde!$D$4:$G$503,ROW(A93),2)="","",INDEX(Kunde!$D$4:$G$503,ROW(A93),2))</f>
        <v/>
      </c>
      <c r="C94" s="1" t="str">
        <f>IF(INDEX(Kunde!$D$4:$G$503,ROW(A93),3)="","",INDEX(Kunde!$D$4:$G$503,ROW(A93),3))</f>
        <v/>
      </c>
      <c r="D94" s="2" t="str">
        <f>IF(INDEX(Kunde!$D$4:$G$503,ROW(A93),4)="","",INDEX(Kunde!$D$4:$G$503,ROW(A93),4))</f>
        <v/>
      </c>
    </row>
    <row r="95" spans="1:4" x14ac:dyDescent="0.25">
      <c r="A95" s="1" t="str">
        <f>IF(INDEX(Kunde!$D$4:$G$503,ROW(A94),1)="","",INDEX(Kunde!$D$4:$G$503,ROW(A94),1))</f>
        <v/>
      </c>
      <c r="B95" s="1" t="str">
        <f>IF(INDEX(Kunde!$D$4:$G$503,ROW(A94),2)="","",INDEX(Kunde!$D$4:$G$503,ROW(A94),2))</f>
        <v/>
      </c>
      <c r="C95" s="1" t="str">
        <f>IF(INDEX(Kunde!$D$4:$G$503,ROW(A94),3)="","",INDEX(Kunde!$D$4:$G$503,ROW(A94),3))</f>
        <v/>
      </c>
      <c r="D95" s="2" t="str">
        <f>IF(INDEX(Kunde!$D$4:$G$503,ROW(A94),4)="","",INDEX(Kunde!$D$4:$G$503,ROW(A94),4))</f>
        <v/>
      </c>
    </row>
    <row r="96" spans="1:4" x14ac:dyDescent="0.25">
      <c r="A96" s="1" t="str">
        <f>IF(INDEX(Kunde!$D$4:$G$503,ROW(A95),1)="","",INDEX(Kunde!$D$4:$G$503,ROW(A95),1))</f>
        <v/>
      </c>
      <c r="B96" s="1" t="str">
        <f>IF(INDEX(Kunde!$D$4:$G$503,ROW(A95),2)="","",INDEX(Kunde!$D$4:$G$503,ROW(A95),2))</f>
        <v/>
      </c>
      <c r="C96" s="1" t="str">
        <f>IF(INDEX(Kunde!$D$4:$G$503,ROW(A95),3)="","",INDEX(Kunde!$D$4:$G$503,ROW(A95),3))</f>
        <v/>
      </c>
      <c r="D96" s="2" t="str">
        <f>IF(INDEX(Kunde!$D$4:$G$503,ROW(A95),4)="","",INDEX(Kunde!$D$4:$G$503,ROW(A95),4))</f>
        <v/>
      </c>
    </row>
    <row r="97" spans="1:4" x14ac:dyDescent="0.25">
      <c r="A97" s="1" t="str">
        <f>IF(INDEX(Kunde!$D$4:$G$503,ROW(A96),1)="","",INDEX(Kunde!$D$4:$G$503,ROW(A96),1))</f>
        <v/>
      </c>
      <c r="B97" s="1" t="str">
        <f>IF(INDEX(Kunde!$D$4:$G$503,ROW(A96),2)="","",INDEX(Kunde!$D$4:$G$503,ROW(A96),2))</f>
        <v/>
      </c>
      <c r="C97" s="1" t="str">
        <f>IF(INDEX(Kunde!$D$4:$G$503,ROW(A96),3)="","",INDEX(Kunde!$D$4:$G$503,ROW(A96),3))</f>
        <v/>
      </c>
      <c r="D97" s="2" t="str">
        <f>IF(INDEX(Kunde!$D$4:$G$503,ROW(A96),4)="","",INDEX(Kunde!$D$4:$G$503,ROW(A96),4))</f>
        <v/>
      </c>
    </row>
    <row r="98" spans="1:4" x14ac:dyDescent="0.25">
      <c r="A98" s="1" t="str">
        <f>IF(INDEX(Kunde!$D$4:$G$503,ROW(A97),1)="","",INDEX(Kunde!$D$4:$G$503,ROW(A97),1))</f>
        <v/>
      </c>
      <c r="B98" s="1" t="str">
        <f>IF(INDEX(Kunde!$D$4:$G$503,ROW(A97),2)="","",INDEX(Kunde!$D$4:$G$503,ROW(A97),2))</f>
        <v/>
      </c>
      <c r="C98" s="1" t="str">
        <f>IF(INDEX(Kunde!$D$4:$G$503,ROW(A97),3)="","",INDEX(Kunde!$D$4:$G$503,ROW(A97),3))</f>
        <v/>
      </c>
      <c r="D98" s="2" t="str">
        <f>IF(INDEX(Kunde!$D$4:$G$503,ROW(A97),4)="","",INDEX(Kunde!$D$4:$G$503,ROW(A97),4))</f>
        <v/>
      </c>
    </row>
    <row r="99" spans="1:4" x14ac:dyDescent="0.25">
      <c r="A99" s="1" t="str">
        <f>IF(INDEX(Kunde!$D$4:$G$503,ROW(A98),1)="","",INDEX(Kunde!$D$4:$G$503,ROW(A98),1))</f>
        <v/>
      </c>
      <c r="B99" s="1" t="str">
        <f>IF(INDEX(Kunde!$D$4:$G$503,ROW(A98),2)="","",INDEX(Kunde!$D$4:$G$503,ROW(A98),2))</f>
        <v/>
      </c>
      <c r="C99" s="1" t="str">
        <f>IF(INDEX(Kunde!$D$4:$G$503,ROW(A98),3)="","",INDEX(Kunde!$D$4:$G$503,ROW(A98),3))</f>
        <v/>
      </c>
      <c r="D99" s="2" t="str">
        <f>IF(INDEX(Kunde!$D$4:$G$503,ROW(A98),4)="","",INDEX(Kunde!$D$4:$G$503,ROW(A98),4))</f>
        <v/>
      </c>
    </row>
    <row r="100" spans="1:4" x14ac:dyDescent="0.25">
      <c r="A100" s="1" t="str">
        <f>IF(INDEX(Kunde!$D$4:$G$503,ROW(A99),1)="","",INDEX(Kunde!$D$4:$G$503,ROW(A99),1))</f>
        <v/>
      </c>
      <c r="B100" s="1" t="str">
        <f>IF(INDEX(Kunde!$D$4:$G$503,ROW(A99),2)="","",INDEX(Kunde!$D$4:$G$503,ROW(A99),2))</f>
        <v/>
      </c>
      <c r="C100" s="1" t="str">
        <f>IF(INDEX(Kunde!$D$4:$G$503,ROW(A99),3)="","",INDEX(Kunde!$D$4:$G$503,ROW(A99),3))</f>
        <v/>
      </c>
      <c r="D100" s="2" t="str">
        <f>IF(INDEX(Kunde!$D$4:$G$503,ROW(A99),4)="","",INDEX(Kunde!$D$4:$G$503,ROW(A99),4))</f>
        <v/>
      </c>
    </row>
    <row r="101" spans="1:4" x14ac:dyDescent="0.25">
      <c r="A101" s="1" t="str">
        <f>IF(INDEX(Kunde!$D$4:$G$503,ROW(A100),1)="","",INDEX(Kunde!$D$4:$G$503,ROW(A100),1))</f>
        <v/>
      </c>
      <c r="B101" s="1" t="str">
        <f>IF(INDEX(Kunde!$D$4:$G$503,ROW(A100),2)="","",INDEX(Kunde!$D$4:$G$503,ROW(A100),2))</f>
        <v/>
      </c>
      <c r="C101" s="1" t="str">
        <f>IF(INDEX(Kunde!$D$4:$G$503,ROW(A100),3)="","",INDEX(Kunde!$D$4:$G$503,ROW(A100),3))</f>
        <v/>
      </c>
      <c r="D101" s="2" t="str">
        <f>IF(INDEX(Kunde!$D$4:$G$503,ROW(A100),4)="","",INDEX(Kunde!$D$4:$G$503,ROW(A100),4))</f>
        <v/>
      </c>
    </row>
    <row r="102" spans="1:4" x14ac:dyDescent="0.25">
      <c r="A102" s="1" t="str">
        <f>IF(INDEX(Kunde!$D$4:$G$503,ROW(A101),1)="","",INDEX(Kunde!$D$4:$G$503,ROW(A101),1))</f>
        <v/>
      </c>
      <c r="B102" s="1" t="str">
        <f>IF(INDEX(Kunde!$D$4:$G$503,ROW(A101),2)="","",INDEX(Kunde!$D$4:$G$503,ROW(A101),2))</f>
        <v/>
      </c>
      <c r="C102" s="1" t="str">
        <f>IF(INDEX(Kunde!$D$4:$G$503,ROW(A101),3)="","",INDEX(Kunde!$D$4:$G$503,ROW(A101),3))</f>
        <v/>
      </c>
      <c r="D102" s="2" t="str">
        <f>IF(INDEX(Kunde!$D$4:$G$503,ROW(A101),4)="","",INDEX(Kunde!$D$4:$G$503,ROW(A101),4))</f>
        <v/>
      </c>
    </row>
    <row r="103" spans="1:4" x14ac:dyDescent="0.25">
      <c r="A103" s="1" t="str">
        <f>IF(INDEX(Kunde!$D$4:$G$503,ROW(A102),1)="","",INDEX(Kunde!$D$4:$G$503,ROW(A102),1))</f>
        <v/>
      </c>
      <c r="B103" s="1" t="str">
        <f>IF(INDEX(Kunde!$D$4:$G$503,ROW(A102),2)="","",INDEX(Kunde!$D$4:$G$503,ROW(A102),2))</f>
        <v/>
      </c>
      <c r="C103" s="1" t="str">
        <f>IF(INDEX(Kunde!$D$4:$G$503,ROW(A102),3)="","",INDEX(Kunde!$D$4:$G$503,ROW(A102),3))</f>
        <v/>
      </c>
      <c r="D103" s="2" t="str">
        <f>IF(INDEX(Kunde!$D$4:$G$503,ROW(A102),4)="","",INDEX(Kunde!$D$4:$G$503,ROW(A102),4))</f>
        <v/>
      </c>
    </row>
    <row r="104" spans="1:4" x14ac:dyDescent="0.25">
      <c r="A104" s="1" t="str">
        <f>IF(INDEX(Kunde!$D$4:$G$503,ROW(A103),1)="","",INDEX(Kunde!$D$4:$G$503,ROW(A103),1))</f>
        <v/>
      </c>
      <c r="B104" s="1" t="str">
        <f>IF(INDEX(Kunde!$D$4:$G$503,ROW(A103),2)="","",INDEX(Kunde!$D$4:$G$503,ROW(A103),2))</f>
        <v/>
      </c>
      <c r="C104" s="1" t="str">
        <f>IF(INDEX(Kunde!$D$4:$G$503,ROW(A103),3)="","",INDEX(Kunde!$D$4:$G$503,ROW(A103),3))</f>
        <v/>
      </c>
      <c r="D104" s="2" t="str">
        <f>IF(INDEX(Kunde!$D$4:$G$503,ROW(A103),4)="","",INDEX(Kunde!$D$4:$G$503,ROW(A103),4))</f>
        <v/>
      </c>
    </row>
    <row r="105" spans="1:4" x14ac:dyDescent="0.25">
      <c r="A105" s="1" t="str">
        <f>IF(INDEX(Kunde!$D$4:$G$503,ROW(A104),1)="","",INDEX(Kunde!$D$4:$G$503,ROW(A104),1))</f>
        <v/>
      </c>
      <c r="B105" s="1" t="str">
        <f>IF(INDEX(Kunde!$D$4:$G$503,ROW(A104),2)="","",INDEX(Kunde!$D$4:$G$503,ROW(A104),2))</f>
        <v/>
      </c>
      <c r="C105" s="1" t="str">
        <f>IF(INDEX(Kunde!$D$4:$G$503,ROW(A104),3)="","",INDEX(Kunde!$D$4:$G$503,ROW(A104),3))</f>
        <v/>
      </c>
      <c r="D105" s="2" t="str">
        <f>IF(INDEX(Kunde!$D$4:$G$503,ROW(A104),4)="","",INDEX(Kunde!$D$4:$G$503,ROW(A104),4))</f>
        <v/>
      </c>
    </row>
    <row r="106" spans="1:4" x14ac:dyDescent="0.25">
      <c r="A106" s="1" t="str">
        <f>IF(INDEX(Kunde!$D$4:$G$503,ROW(A105),1)="","",INDEX(Kunde!$D$4:$G$503,ROW(A105),1))</f>
        <v/>
      </c>
      <c r="B106" s="1" t="str">
        <f>IF(INDEX(Kunde!$D$4:$G$503,ROW(A105),2)="","",INDEX(Kunde!$D$4:$G$503,ROW(A105),2))</f>
        <v/>
      </c>
      <c r="C106" s="1" t="str">
        <f>IF(INDEX(Kunde!$D$4:$G$503,ROW(A105),3)="","",INDEX(Kunde!$D$4:$G$503,ROW(A105),3))</f>
        <v/>
      </c>
      <c r="D106" s="2" t="str">
        <f>IF(INDEX(Kunde!$D$4:$G$503,ROW(A105),4)="","",INDEX(Kunde!$D$4:$G$503,ROW(A105),4))</f>
        <v/>
      </c>
    </row>
    <row r="107" spans="1:4" x14ac:dyDescent="0.25">
      <c r="A107" s="1" t="str">
        <f>IF(INDEX(Kunde!$D$4:$G$503,ROW(A106),1)="","",INDEX(Kunde!$D$4:$G$503,ROW(A106),1))</f>
        <v/>
      </c>
      <c r="B107" s="1" t="str">
        <f>IF(INDEX(Kunde!$D$4:$G$503,ROW(A106),2)="","",INDEX(Kunde!$D$4:$G$503,ROW(A106),2))</f>
        <v/>
      </c>
      <c r="C107" s="1" t="str">
        <f>IF(INDEX(Kunde!$D$4:$G$503,ROW(A106),3)="","",INDEX(Kunde!$D$4:$G$503,ROW(A106),3))</f>
        <v/>
      </c>
      <c r="D107" s="2" t="str">
        <f>IF(INDEX(Kunde!$D$4:$G$503,ROW(A106),4)="","",INDEX(Kunde!$D$4:$G$503,ROW(A106),4))</f>
        <v/>
      </c>
    </row>
    <row r="108" spans="1:4" x14ac:dyDescent="0.25">
      <c r="A108" s="1" t="str">
        <f>IF(INDEX(Kunde!$D$4:$G$503,ROW(A107),1)="","",INDEX(Kunde!$D$4:$G$503,ROW(A107),1))</f>
        <v/>
      </c>
      <c r="B108" s="1" t="str">
        <f>IF(INDEX(Kunde!$D$4:$G$503,ROW(A107),2)="","",INDEX(Kunde!$D$4:$G$503,ROW(A107),2))</f>
        <v/>
      </c>
      <c r="C108" s="1" t="str">
        <f>IF(INDEX(Kunde!$D$4:$G$503,ROW(A107),3)="","",INDEX(Kunde!$D$4:$G$503,ROW(A107),3))</f>
        <v/>
      </c>
      <c r="D108" s="2" t="str">
        <f>IF(INDEX(Kunde!$D$4:$G$503,ROW(A107),4)="","",INDEX(Kunde!$D$4:$G$503,ROW(A107),4))</f>
        <v/>
      </c>
    </row>
    <row r="109" spans="1:4" x14ac:dyDescent="0.25">
      <c r="A109" s="1" t="str">
        <f>IF(INDEX(Kunde!$D$4:$G$503,ROW(A108),1)="","",INDEX(Kunde!$D$4:$G$503,ROW(A108),1))</f>
        <v/>
      </c>
      <c r="B109" s="1" t="str">
        <f>IF(INDEX(Kunde!$D$4:$G$503,ROW(A108),2)="","",INDEX(Kunde!$D$4:$G$503,ROW(A108),2))</f>
        <v/>
      </c>
      <c r="C109" s="1" t="str">
        <f>IF(INDEX(Kunde!$D$4:$G$503,ROW(A108),3)="","",INDEX(Kunde!$D$4:$G$503,ROW(A108),3))</f>
        <v/>
      </c>
      <c r="D109" s="2" t="str">
        <f>IF(INDEX(Kunde!$D$4:$G$503,ROW(A108),4)="","",INDEX(Kunde!$D$4:$G$503,ROW(A108),4))</f>
        <v/>
      </c>
    </row>
    <row r="110" spans="1:4" x14ac:dyDescent="0.25">
      <c r="A110" s="1" t="str">
        <f>IF(INDEX(Kunde!$D$4:$G$503,ROW(A109),1)="","",INDEX(Kunde!$D$4:$G$503,ROW(A109),1))</f>
        <v/>
      </c>
      <c r="B110" s="1" t="str">
        <f>IF(INDEX(Kunde!$D$4:$G$503,ROW(A109),2)="","",INDEX(Kunde!$D$4:$G$503,ROW(A109),2))</f>
        <v/>
      </c>
      <c r="C110" s="1" t="str">
        <f>IF(INDEX(Kunde!$D$4:$G$503,ROW(A109),3)="","",INDEX(Kunde!$D$4:$G$503,ROW(A109),3))</f>
        <v/>
      </c>
      <c r="D110" s="2" t="str">
        <f>IF(INDEX(Kunde!$D$4:$G$503,ROW(A109),4)="","",INDEX(Kunde!$D$4:$G$503,ROW(A109),4))</f>
        <v/>
      </c>
    </row>
    <row r="111" spans="1:4" x14ac:dyDescent="0.25">
      <c r="A111" s="1" t="str">
        <f>IF(INDEX(Kunde!$D$4:$G$503,ROW(A110),1)="","",INDEX(Kunde!$D$4:$G$503,ROW(A110),1))</f>
        <v/>
      </c>
      <c r="B111" s="1" t="str">
        <f>IF(INDEX(Kunde!$D$4:$G$503,ROW(A110),2)="","",INDEX(Kunde!$D$4:$G$503,ROW(A110),2))</f>
        <v/>
      </c>
      <c r="C111" s="1" t="str">
        <f>IF(INDEX(Kunde!$D$4:$G$503,ROW(A110),3)="","",INDEX(Kunde!$D$4:$G$503,ROW(A110),3))</f>
        <v/>
      </c>
      <c r="D111" s="2" t="str">
        <f>IF(INDEX(Kunde!$D$4:$G$503,ROW(A110),4)="","",INDEX(Kunde!$D$4:$G$503,ROW(A110),4))</f>
        <v/>
      </c>
    </row>
    <row r="112" spans="1:4" x14ac:dyDescent="0.25">
      <c r="A112" s="1" t="str">
        <f>IF(INDEX(Kunde!$D$4:$G$503,ROW(A111),1)="","",INDEX(Kunde!$D$4:$G$503,ROW(A111),1))</f>
        <v/>
      </c>
      <c r="B112" s="1" t="str">
        <f>IF(INDEX(Kunde!$D$4:$G$503,ROW(A111),2)="","",INDEX(Kunde!$D$4:$G$503,ROW(A111),2))</f>
        <v/>
      </c>
      <c r="C112" s="1" t="str">
        <f>IF(INDEX(Kunde!$D$4:$G$503,ROW(A111),3)="","",INDEX(Kunde!$D$4:$G$503,ROW(A111),3))</f>
        <v/>
      </c>
      <c r="D112" s="2" t="str">
        <f>IF(INDEX(Kunde!$D$4:$G$503,ROW(A111),4)="","",INDEX(Kunde!$D$4:$G$503,ROW(A111),4))</f>
        <v/>
      </c>
    </row>
    <row r="113" spans="1:4" x14ac:dyDescent="0.25">
      <c r="A113" s="1" t="str">
        <f>IF(INDEX(Kunde!$D$4:$G$503,ROW(A112),1)="","",INDEX(Kunde!$D$4:$G$503,ROW(A112),1))</f>
        <v/>
      </c>
      <c r="B113" s="1" t="str">
        <f>IF(INDEX(Kunde!$D$4:$G$503,ROW(A112),2)="","",INDEX(Kunde!$D$4:$G$503,ROW(A112),2))</f>
        <v/>
      </c>
      <c r="C113" s="1" t="str">
        <f>IF(INDEX(Kunde!$D$4:$G$503,ROW(A112),3)="","",INDEX(Kunde!$D$4:$G$503,ROW(A112),3))</f>
        <v/>
      </c>
      <c r="D113" s="2" t="str">
        <f>IF(INDEX(Kunde!$D$4:$G$503,ROW(A112),4)="","",INDEX(Kunde!$D$4:$G$503,ROW(A112),4))</f>
        <v/>
      </c>
    </row>
    <row r="114" spans="1:4" x14ac:dyDescent="0.25">
      <c r="A114" s="1" t="str">
        <f>IF(INDEX(Kunde!$D$4:$G$503,ROW(A113),1)="","",INDEX(Kunde!$D$4:$G$503,ROW(A113),1))</f>
        <v/>
      </c>
      <c r="B114" s="1" t="str">
        <f>IF(INDEX(Kunde!$D$4:$G$503,ROW(A113),2)="","",INDEX(Kunde!$D$4:$G$503,ROW(A113),2))</f>
        <v/>
      </c>
      <c r="C114" s="1" t="str">
        <f>IF(INDEX(Kunde!$D$4:$G$503,ROW(A113),3)="","",INDEX(Kunde!$D$4:$G$503,ROW(A113),3))</f>
        <v/>
      </c>
      <c r="D114" s="2" t="str">
        <f>IF(INDEX(Kunde!$D$4:$G$503,ROW(A113),4)="","",INDEX(Kunde!$D$4:$G$503,ROW(A113),4))</f>
        <v/>
      </c>
    </row>
    <row r="115" spans="1:4" x14ac:dyDescent="0.25">
      <c r="A115" s="1" t="str">
        <f>IF(INDEX(Kunde!$D$4:$G$503,ROW(A114),1)="","",INDEX(Kunde!$D$4:$G$503,ROW(A114),1))</f>
        <v/>
      </c>
      <c r="B115" s="1" t="str">
        <f>IF(INDEX(Kunde!$D$4:$G$503,ROW(A114),2)="","",INDEX(Kunde!$D$4:$G$503,ROW(A114),2))</f>
        <v/>
      </c>
      <c r="C115" s="1" t="str">
        <f>IF(INDEX(Kunde!$D$4:$G$503,ROW(A114),3)="","",INDEX(Kunde!$D$4:$G$503,ROW(A114),3))</f>
        <v/>
      </c>
      <c r="D115" s="2" t="str">
        <f>IF(INDEX(Kunde!$D$4:$G$503,ROW(A114),4)="","",INDEX(Kunde!$D$4:$G$503,ROW(A114),4))</f>
        <v/>
      </c>
    </row>
    <row r="116" spans="1:4" x14ac:dyDescent="0.25">
      <c r="A116" s="1" t="str">
        <f>IF(INDEX(Kunde!$D$4:$G$503,ROW(A115),1)="","",INDEX(Kunde!$D$4:$G$503,ROW(A115),1))</f>
        <v/>
      </c>
      <c r="B116" s="1" t="str">
        <f>IF(INDEX(Kunde!$D$4:$G$503,ROW(A115),2)="","",INDEX(Kunde!$D$4:$G$503,ROW(A115),2))</f>
        <v/>
      </c>
      <c r="C116" s="1" t="str">
        <f>IF(INDEX(Kunde!$D$4:$G$503,ROW(A115),3)="","",INDEX(Kunde!$D$4:$G$503,ROW(A115),3))</f>
        <v/>
      </c>
      <c r="D116" s="2" t="str">
        <f>IF(INDEX(Kunde!$D$4:$G$503,ROW(A115),4)="","",INDEX(Kunde!$D$4:$G$503,ROW(A115),4))</f>
        <v/>
      </c>
    </row>
    <row r="117" spans="1:4" x14ac:dyDescent="0.25">
      <c r="A117" s="1" t="str">
        <f>IF(INDEX(Kunde!$D$4:$G$503,ROW(A116),1)="","",INDEX(Kunde!$D$4:$G$503,ROW(A116),1))</f>
        <v/>
      </c>
      <c r="B117" s="1" t="str">
        <f>IF(INDEX(Kunde!$D$4:$G$503,ROW(A116),2)="","",INDEX(Kunde!$D$4:$G$503,ROW(A116),2))</f>
        <v/>
      </c>
      <c r="C117" s="1" t="str">
        <f>IF(INDEX(Kunde!$D$4:$G$503,ROW(A116),3)="","",INDEX(Kunde!$D$4:$G$503,ROW(A116),3))</f>
        <v/>
      </c>
      <c r="D117" s="2" t="str">
        <f>IF(INDEX(Kunde!$D$4:$G$503,ROW(A116),4)="","",INDEX(Kunde!$D$4:$G$503,ROW(A116),4))</f>
        <v/>
      </c>
    </row>
    <row r="118" spans="1:4" x14ac:dyDescent="0.25">
      <c r="A118" s="1" t="str">
        <f>IF(INDEX(Kunde!$D$4:$G$503,ROW(A117),1)="","",INDEX(Kunde!$D$4:$G$503,ROW(A117),1))</f>
        <v/>
      </c>
      <c r="B118" s="1" t="str">
        <f>IF(INDEX(Kunde!$D$4:$G$503,ROW(A117),2)="","",INDEX(Kunde!$D$4:$G$503,ROW(A117),2))</f>
        <v/>
      </c>
      <c r="C118" s="1" t="str">
        <f>IF(INDEX(Kunde!$D$4:$G$503,ROW(A117),3)="","",INDEX(Kunde!$D$4:$G$503,ROW(A117),3))</f>
        <v/>
      </c>
      <c r="D118" s="2" t="str">
        <f>IF(INDEX(Kunde!$D$4:$G$503,ROW(A117),4)="","",INDEX(Kunde!$D$4:$G$503,ROW(A117),4))</f>
        <v/>
      </c>
    </row>
    <row r="119" spans="1:4" x14ac:dyDescent="0.25">
      <c r="A119" s="1" t="str">
        <f>IF(INDEX(Kunde!$D$4:$G$503,ROW(A118),1)="","",INDEX(Kunde!$D$4:$G$503,ROW(A118),1))</f>
        <v/>
      </c>
      <c r="B119" s="1" t="str">
        <f>IF(INDEX(Kunde!$D$4:$G$503,ROW(A118),2)="","",INDEX(Kunde!$D$4:$G$503,ROW(A118),2))</f>
        <v/>
      </c>
      <c r="C119" s="1" t="str">
        <f>IF(INDEX(Kunde!$D$4:$G$503,ROW(A118),3)="","",INDEX(Kunde!$D$4:$G$503,ROW(A118),3))</f>
        <v/>
      </c>
      <c r="D119" s="2" t="str">
        <f>IF(INDEX(Kunde!$D$4:$G$503,ROW(A118),4)="","",INDEX(Kunde!$D$4:$G$503,ROW(A118),4))</f>
        <v/>
      </c>
    </row>
    <row r="120" spans="1:4" x14ac:dyDescent="0.25">
      <c r="A120" s="1" t="str">
        <f>IF(INDEX(Kunde!$D$4:$G$503,ROW(A119),1)="","",INDEX(Kunde!$D$4:$G$503,ROW(A119),1))</f>
        <v/>
      </c>
      <c r="B120" s="1" t="str">
        <f>IF(INDEX(Kunde!$D$4:$G$503,ROW(A119),2)="","",INDEX(Kunde!$D$4:$G$503,ROW(A119),2))</f>
        <v/>
      </c>
      <c r="C120" s="1" t="str">
        <f>IF(INDEX(Kunde!$D$4:$G$503,ROW(A119),3)="","",INDEX(Kunde!$D$4:$G$503,ROW(A119),3))</f>
        <v/>
      </c>
      <c r="D120" s="2" t="str">
        <f>IF(INDEX(Kunde!$D$4:$G$503,ROW(A119),4)="","",INDEX(Kunde!$D$4:$G$503,ROW(A119),4))</f>
        <v/>
      </c>
    </row>
    <row r="121" spans="1:4" x14ac:dyDescent="0.25">
      <c r="A121" s="1" t="str">
        <f>IF(INDEX(Kunde!$D$4:$G$503,ROW(A120),1)="","",INDEX(Kunde!$D$4:$G$503,ROW(A120),1))</f>
        <v/>
      </c>
      <c r="B121" s="1" t="str">
        <f>IF(INDEX(Kunde!$D$4:$G$503,ROW(A120),2)="","",INDEX(Kunde!$D$4:$G$503,ROW(A120),2))</f>
        <v/>
      </c>
      <c r="C121" s="1" t="str">
        <f>IF(INDEX(Kunde!$D$4:$G$503,ROW(A120),3)="","",INDEX(Kunde!$D$4:$G$503,ROW(A120),3))</f>
        <v/>
      </c>
      <c r="D121" s="2" t="str">
        <f>IF(INDEX(Kunde!$D$4:$G$503,ROW(A120),4)="","",INDEX(Kunde!$D$4:$G$503,ROW(A120),4))</f>
        <v/>
      </c>
    </row>
    <row r="122" spans="1:4" x14ac:dyDescent="0.25">
      <c r="A122" s="1" t="str">
        <f>IF(INDEX(Kunde!$D$4:$G$503,ROW(A121),1)="","",INDEX(Kunde!$D$4:$G$503,ROW(A121),1))</f>
        <v/>
      </c>
      <c r="B122" s="1" t="str">
        <f>IF(INDEX(Kunde!$D$4:$G$503,ROW(A121),2)="","",INDEX(Kunde!$D$4:$G$503,ROW(A121),2))</f>
        <v/>
      </c>
      <c r="C122" s="1" t="str">
        <f>IF(INDEX(Kunde!$D$4:$G$503,ROW(A121),3)="","",INDEX(Kunde!$D$4:$G$503,ROW(A121),3))</f>
        <v/>
      </c>
      <c r="D122" s="2" t="str">
        <f>IF(INDEX(Kunde!$D$4:$G$503,ROW(A121),4)="","",INDEX(Kunde!$D$4:$G$503,ROW(A121),4))</f>
        <v/>
      </c>
    </row>
    <row r="123" spans="1:4" x14ac:dyDescent="0.25">
      <c r="A123" s="1" t="str">
        <f>IF(INDEX(Kunde!$D$4:$G$503,ROW(A122),1)="","",INDEX(Kunde!$D$4:$G$503,ROW(A122),1))</f>
        <v/>
      </c>
      <c r="B123" s="1" t="str">
        <f>IF(INDEX(Kunde!$D$4:$G$503,ROW(A122),2)="","",INDEX(Kunde!$D$4:$G$503,ROW(A122),2))</f>
        <v/>
      </c>
      <c r="C123" s="1" t="str">
        <f>IF(INDEX(Kunde!$D$4:$G$503,ROW(A122),3)="","",INDEX(Kunde!$D$4:$G$503,ROW(A122),3))</f>
        <v/>
      </c>
      <c r="D123" s="2" t="str">
        <f>IF(INDEX(Kunde!$D$4:$G$503,ROW(A122),4)="","",INDEX(Kunde!$D$4:$G$503,ROW(A122),4))</f>
        <v/>
      </c>
    </row>
    <row r="124" spans="1:4" x14ac:dyDescent="0.25">
      <c r="A124" s="1" t="str">
        <f>IF(INDEX(Kunde!$D$4:$G$503,ROW(A123),1)="","",INDEX(Kunde!$D$4:$G$503,ROW(A123),1))</f>
        <v/>
      </c>
      <c r="B124" s="1" t="str">
        <f>IF(INDEX(Kunde!$D$4:$G$503,ROW(A123),2)="","",INDEX(Kunde!$D$4:$G$503,ROW(A123),2))</f>
        <v/>
      </c>
      <c r="C124" s="1" t="str">
        <f>IF(INDEX(Kunde!$D$4:$G$503,ROW(A123),3)="","",INDEX(Kunde!$D$4:$G$503,ROW(A123),3))</f>
        <v/>
      </c>
      <c r="D124" s="2" t="str">
        <f>IF(INDEX(Kunde!$D$4:$G$503,ROW(A123),4)="","",INDEX(Kunde!$D$4:$G$503,ROW(A123),4))</f>
        <v/>
      </c>
    </row>
    <row r="125" spans="1:4" x14ac:dyDescent="0.25">
      <c r="A125" s="1" t="str">
        <f>IF(INDEX(Kunde!$D$4:$G$503,ROW(A124),1)="","",INDEX(Kunde!$D$4:$G$503,ROW(A124),1))</f>
        <v/>
      </c>
      <c r="B125" s="1" t="str">
        <f>IF(INDEX(Kunde!$D$4:$G$503,ROW(A124),2)="","",INDEX(Kunde!$D$4:$G$503,ROW(A124),2))</f>
        <v/>
      </c>
      <c r="C125" s="1" t="str">
        <f>IF(INDEX(Kunde!$D$4:$G$503,ROW(A124),3)="","",INDEX(Kunde!$D$4:$G$503,ROW(A124),3))</f>
        <v/>
      </c>
      <c r="D125" s="2" t="str">
        <f>IF(INDEX(Kunde!$D$4:$G$503,ROW(A124),4)="","",INDEX(Kunde!$D$4:$G$503,ROW(A124),4))</f>
        <v/>
      </c>
    </row>
    <row r="126" spans="1:4" x14ac:dyDescent="0.25">
      <c r="A126" s="1" t="str">
        <f>IF(INDEX(Kunde!$D$4:$G$503,ROW(A125),1)="","",INDEX(Kunde!$D$4:$G$503,ROW(A125),1))</f>
        <v/>
      </c>
      <c r="B126" s="1" t="str">
        <f>IF(INDEX(Kunde!$D$4:$G$503,ROW(A125),2)="","",INDEX(Kunde!$D$4:$G$503,ROW(A125),2))</f>
        <v/>
      </c>
      <c r="C126" s="1" t="str">
        <f>IF(INDEX(Kunde!$D$4:$G$503,ROW(A125),3)="","",INDEX(Kunde!$D$4:$G$503,ROW(A125),3))</f>
        <v/>
      </c>
      <c r="D126" s="2" t="str">
        <f>IF(INDEX(Kunde!$D$4:$G$503,ROW(A125),4)="","",INDEX(Kunde!$D$4:$G$503,ROW(A125),4))</f>
        <v/>
      </c>
    </row>
    <row r="127" spans="1:4" x14ac:dyDescent="0.25">
      <c r="A127" s="1" t="str">
        <f>IF(INDEX(Kunde!$D$4:$G$503,ROW(A126),1)="","",INDEX(Kunde!$D$4:$G$503,ROW(A126),1))</f>
        <v/>
      </c>
      <c r="B127" s="1" t="str">
        <f>IF(INDEX(Kunde!$D$4:$G$503,ROW(A126),2)="","",INDEX(Kunde!$D$4:$G$503,ROW(A126),2))</f>
        <v/>
      </c>
      <c r="C127" s="1" t="str">
        <f>IF(INDEX(Kunde!$D$4:$G$503,ROW(A126),3)="","",INDEX(Kunde!$D$4:$G$503,ROW(A126),3))</f>
        <v/>
      </c>
      <c r="D127" s="2" t="str">
        <f>IF(INDEX(Kunde!$D$4:$G$503,ROW(A126),4)="","",INDEX(Kunde!$D$4:$G$503,ROW(A126),4))</f>
        <v/>
      </c>
    </row>
    <row r="128" spans="1:4" x14ac:dyDescent="0.25">
      <c r="A128" s="1" t="str">
        <f>IF(INDEX(Kunde!$D$4:$G$503,ROW(A127),1)="","",INDEX(Kunde!$D$4:$G$503,ROW(A127),1))</f>
        <v/>
      </c>
      <c r="B128" s="1" t="str">
        <f>IF(INDEX(Kunde!$D$4:$G$503,ROW(A127),2)="","",INDEX(Kunde!$D$4:$G$503,ROW(A127),2))</f>
        <v/>
      </c>
      <c r="C128" s="1" t="str">
        <f>IF(INDEX(Kunde!$D$4:$G$503,ROW(A127),3)="","",INDEX(Kunde!$D$4:$G$503,ROW(A127),3))</f>
        <v/>
      </c>
      <c r="D128" s="2" t="str">
        <f>IF(INDEX(Kunde!$D$4:$G$503,ROW(A127),4)="","",INDEX(Kunde!$D$4:$G$503,ROW(A127),4))</f>
        <v/>
      </c>
    </row>
    <row r="129" spans="1:4" x14ac:dyDescent="0.25">
      <c r="A129" s="1" t="str">
        <f>IF(INDEX(Kunde!$D$4:$G$503,ROW(A128),1)="","",INDEX(Kunde!$D$4:$G$503,ROW(A128),1))</f>
        <v/>
      </c>
      <c r="B129" s="1" t="str">
        <f>IF(INDEX(Kunde!$D$4:$G$503,ROW(A128),2)="","",INDEX(Kunde!$D$4:$G$503,ROW(A128),2))</f>
        <v/>
      </c>
      <c r="C129" s="1" t="str">
        <f>IF(INDEX(Kunde!$D$4:$G$503,ROW(A128),3)="","",INDEX(Kunde!$D$4:$G$503,ROW(A128),3))</f>
        <v/>
      </c>
      <c r="D129" s="2" t="str">
        <f>IF(INDEX(Kunde!$D$4:$G$503,ROW(A128),4)="","",INDEX(Kunde!$D$4:$G$503,ROW(A128),4))</f>
        <v/>
      </c>
    </row>
    <row r="130" spans="1:4" x14ac:dyDescent="0.25">
      <c r="A130" s="1" t="str">
        <f>IF(INDEX(Kunde!$D$4:$G$503,ROW(A129),1)="","",INDEX(Kunde!$D$4:$G$503,ROW(A129),1))</f>
        <v/>
      </c>
      <c r="B130" s="1" t="str">
        <f>IF(INDEX(Kunde!$D$4:$G$503,ROW(A129),2)="","",INDEX(Kunde!$D$4:$G$503,ROW(A129),2))</f>
        <v/>
      </c>
      <c r="C130" s="1" t="str">
        <f>IF(INDEX(Kunde!$D$4:$G$503,ROW(A129),3)="","",INDEX(Kunde!$D$4:$G$503,ROW(A129),3))</f>
        <v/>
      </c>
      <c r="D130" s="2" t="str">
        <f>IF(INDEX(Kunde!$D$4:$G$503,ROW(A129),4)="","",INDEX(Kunde!$D$4:$G$503,ROW(A129),4))</f>
        <v/>
      </c>
    </row>
    <row r="131" spans="1:4" x14ac:dyDescent="0.25">
      <c r="A131" s="1" t="str">
        <f>IF(INDEX(Kunde!$D$4:$G$503,ROW(A130),1)="","",INDEX(Kunde!$D$4:$G$503,ROW(A130),1))</f>
        <v/>
      </c>
      <c r="B131" s="1" t="str">
        <f>IF(INDEX(Kunde!$D$4:$G$503,ROW(A130),2)="","",INDEX(Kunde!$D$4:$G$503,ROW(A130),2))</f>
        <v/>
      </c>
      <c r="C131" s="1" t="str">
        <f>IF(INDEX(Kunde!$D$4:$G$503,ROW(A130),3)="","",INDEX(Kunde!$D$4:$G$503,ROW(A130),3))</f>
        <v/>
      </c>
      <c r="D131" s="2" t="str">
        <f>IF(INDEX(Kunde!$D$4:$G$503,ROW(A130),4)="","",INDEX(Kunde!$D$4:$G$503,ROW(A130),4))</f>
        <v/>
      </c>
    </row>
    <row r="132" spans="1:4" x14ac:dyDescent="0.25">
      <c r="A132" s="1" t="str">
        <f>IF(INDEX(Kunde!$D$4:$G$503,ROW(A131),1)="","",INDEX(Kunde!$D$4:$G$503,ROW(A131),1))</f>
        <v/>
      </c>
      <c r="B132" s="1" t="str">
        <f>IF(INDEX(Kunde!$D$4:$G$503,ROW(A131),2)="","",INDEX(Kunde!$D$4:$G$503,ROW(A131),2))</f>
        <v/>
      </c>
      <c r="C132" s="1" t="str">
        <f>IF(INDEX(Kunde!$D$4:$G$503,ROW(A131),3)="","",INDEX(Kunde!$D$4:$G$503,ROW(A131),3))</f>
        <v/>
      </c>
      <c r="D132" s="2" t="str">
        <f>IF(INDEX(Kunde!$D$4:$G$503,ROW(A131),4)="","",INDEX(Kunde!$D$4:$G$503,ROW(A131),4))</f>
        <v/>
      </c>
    </row>
    <row r="133" spans="1:4" x14ac:dyDescent="0.25">
      <c r="A133" s="1" t="str">
        <f>IF(INDEX(Kunde!$D$4:$G$503,ROW(A132),1)="","",INDEX(Kunde!$D$4:$G$503,ROW(A132),1))</f>
        <v/>
      </c>
      <c r="B133" s="1" t="str">
        <f>IF(INDEX(Kunde!$D$4:$G$503,ROW(A132),2)="","",INDEX(Kunde!$D$4:$G$503,ROW(A132),2))</f>
        <v/>
      </c>
      <c r="C133" s="1" t="str">
        <f>IF(INDEX(Kunde!$D$4:$G$503,ROW(A132),3)="","",INDEX(Kunde!$D$4:$G$503,ROW(A132),3))</f>
        <v/>
      </c>
      <c r="D133" s="2" t="str">
        <f>IF(INDEX(Kunde!$D$4:$G$503,ROW(A132),4)="","",INDEX(Kunde!$D$4:$G$503,ROW(A132),4))</f>
        <v/>
      </c>
    </row>
    <row r="134" spans="1:4" x14ac:dyDescent="0.25">
      <c r="A134" s="1" t="str">
        <f>IF(INDEX(Kunde!$D$4:$G$503,ROW(A133),1)="","",INDEX(Kunde!$D$4:$G$503,ROW(A133),1))</f>
        <v/>
      </c>
      <c r="B134" s="1" t="str">
        <f>IF(INDEX(Kunde!$D$4:$G$503,ROW(A133),2)="","",INDEX(Kunde!$D$4:$G$503,ROW(A133),2))</f>
        <v/>
      </c>
      <c r="C134" s="1" t="str">
        <f>IF(INDEX(Kunde!$D$4:$G$503,ROW(A133),3)="","",INDEX(Kunde!$D$4:$G$503,ROW(A133),3))</f>
        <v/>
      </c>
      <c r="D134" s="2" t="str">
        <f>IF(INDEX(Kunde!$D$4:$G$503,ROW(A133),4)="","",INDEX(Kunde!$D$4:$G$503,ROW(A133),4))</f>
        <v/>
      </c>
    </row>
    <row r="135" spans="1:4" x14ac:dyDescent="0.25">
      <c r="A135" s="1" t="str">
        <f>IF(INDEX(Kunde!$D$4:$G$503,ROW(A134),1)="","",INDEX(Kunde!$D$4:$G$503,ROW(A134),1))</f>
        <v/>
      </c>
      <c r="B135" s="1" t="str">
        <f>IF(INDEX(Kunde!$D$4:$G$503,ROW(A134),2)="","",INDEX(Kunde!$D$4:$G$503,ROW(A134),2))</f>
        <v/>
      </c>
      <c r="C135" s="1" t="str">
        <f>IF(INDEX(Kunde!$D$4:$G$503,ROW(A134),3)="","",INDEX(Kunde!$D$4:$G$503,ROW(A134),3))</f>
        <v/>
      </c>
      <c r="D135" s="2" t="str">
        <f>IF(INDEX(Kunde!$D$4:$G$503,ROW(A134),4)="","",INDEX(Kunde!$D$4:$G$503,ROW(A134),4))</f>
        <v/>
      </c>
    </row>
    <row r="136" spans="1:4" x14ac:dyDescent="0.25">
      <c r="A136" s="1" t="str">
        <f>IF(INDEX(Kunde!$D$4:$G$503,ROW(A135),1)="","",INDEX(Kunde!$D$4:$G$503,ROW(A135),1))</f>
        <v/>
      </c>
      <c r="B136" s="1" t="str">
        <f>IF(INDEX(Kunde!$D$4:$G$503,ROW(A135),2)="","",INDEX(Kunde!$D$4:$G$503,ROW(A135),2))</f>
        <v/>
      </c>
      <c r="C136" s="1" t="str">
        <f>IF(INDEX(Kunde!$D$4:$G$503,ROW(A135),3)="","",INDEX(Kunde!$D$4:$G$503,ROW(A135),3))</f>
        <v/>
      </c>
      <c r="D136" s="2" t="str">
        <f>IF(INDEX(Kunde!$D$4:$G$503,ROW(A135),4)="","",INDEX(Kunde!$D$4:$G$503,ROW(A135),4))</f>
        <v/>
      </c>
    </row>
    <row r="137" spans="1:4" x14ac:dyDescent="0.25">
      <c r="A137" s="1" t="str">
        <f>IF(INDEX(Kunde!$D$4:$G$503,ROW(A136),1)="","",INDEX(Kunde!$D$4:$G$503,ROW(A136),1))</f>
        <v/>
      </c>
      <c r="B137" s="1" t="str">
        <f>IF(INDEX(Kunde!$D$4:$G$503,ROW(A136),2)="","",INDEX(Kunde!$D$4:$G$503,ROW(A136),2))</f>
        <v/>
      </c>
      <c r="C137" s="1" t="str">
        <f>IF(INDEX(Kunde!$D$4:$G$503,ROW(A136),3)="","",INDEX(Kunde!$D$4:$G$503,ROW(A136),3))</f>
        <v/>
      </c>
      <c r="D137" s="2" t="str">
        <f>IF(INDEX(Kunde!$D$4:$G$503,ROW(A136),4)="","",INDEX(Kunde!$D$4:$G$503,ROW(A136),4))</f>
        <v/>
      </c>
    </row>
    <row r="138" spans="1:4" x14ac:dyDescent="0.25">
      <c r="A138" s="1" t="str">
        <f>IF(INDEX(Kunde!$D$4:$G$503,ROW(A137),1)="","",INDEX(Kunde!$D$4:$G$503,ROW(A137),1))</f>
        <v/>
      </c>
      <c r="B138" s="1" t="str">
        <f>IF(INDEX(Kunde!$D$4:$G$503,ROW(A137),2)="","",INDEX(Kunde!$D$4:$G$503,ROW(A137),2))</f>
        <v/>
      </c>
      <c r="C138" s="1" t="str">
        <f>IF(INDEX(Kunde!$D$4:$G$503,ROW(A137),3)="","",INDEX(Kunde!$D$4:$G$503,ROW(A137),3))</f>
        <v/>
      </c>
      <c r="D138" s="2" t="str">
        <f>IF(INDEX(Kunde!$D$4:$G$503,ROW(A137),4)="","",INDEX(Kunde!$D$4:$G$503,ROW(A137),4))</f>
        <v/>
      </c>
    </row>
    <row r="139" spans="1:4" x14ac:dyDescent="0.25">
      <c r="A139" s="1" t="str">
        <f>IF(INDEX(Kunde!$D$4:$G$503,ROW(A138),1)="","",INDEX(Kunde!$D$4:$G$503,ROW(A138),1))</f>
        <v/>
      </c>
      <c r="B139" s="1" t="str">
        <f>IF(INDEX(Kunde!$D$4:$G$503,ROW(A138),2)="","",INDEX(Kunde!$D$4:$G$503,ROW(A138),2))</f>
        <v/>
      </c>
      <c r="C139" s="1" t="str">
        <f>IF(INDEX(Kunde!$D$4:$G$503,ROW(A138),3)="","",INDEX(Kunde!$D$4:$G$503,ROW(A138),3))</f>
        <v/>
      </c>
      <c r="D139" s="2" t="str">
        <f>IF(INDEX(Kunde!$D$4:$G$503,ROW(A138),4)="","",INDEX(Kunde!$D$4:$G$503,ROW(A138),4))</f>
        <v/>
      </c>
    </row>
    <row r="140" spans="1:4" x14ac:dyDescent="0.25">
      <c r="A140" s="1" t="str">
        <f>IF(INDEX(Kunde!$D$4:$G$503,ROW(A139),1)="","",INDEX(Kunde!$D$4:$G$503,ROW(A139),1))</f>
        <v/>
      </c>
      <c r="B140" s="1" t="str">
        <f>IF(INDEX(Kunde!$D$4:$G$503,ROW(A139),2)="","",INDEX(Kunde!$D$4:$G$503,ROW(A139),2))</f>
        <v/>
      </c>
      <c r="C140" s="1" t="str">
        <f>IF(INDEX(Kunde!$D$4:$G$503,ROW(A139),3)="","",INDEX(Kunde!$D$4:$G$503,ROW(A139),3))</f>
        <v/>
      </c>
      <c r="D140" s="2" t="str">
        <f>IF(INDEX(Kunde!$D$4:$G$503,ROW(A139),4)="","",INDEX(Kunde!$D$4:$G$503,ROW(A139),4))</f>
        <v/>
      </c>
    </row>
    <row r="141" spans="1:4" x14ac:dyDescent="0.25">
      <c r="A141" s="1" t="str">
        <f>IF(INDEX(Kunde!$D$4:$G$503,ROW(A140),1)="","",INDEX(Kunde!$D$4:$G$503,ROW(A140),1))</f>
        <v/>
      </c>
      <c r="B141" s="1" t="str">
        <f>IF(INDEX(Kunde!$D$4:$G$503,ROW(A140),2)="","",INDEX(Kunde!$D$4:$G$503,ROW(A140),2))</f>
        <v/>
      </c>
      <c r="C141" s="1" t="str">
        <f>IF(INDEX(Kunde!$D$4:$G$503,ROW(A140),3)="","",INDEX(Kunde!$D$4:$G$503,ROW(A140),3))</f>
        <v/>
      </c>
      <c r="D141" s="2" t="str">
        <f>IF(INDEX(Kunde!$D$4:$G$503,ROW(A140),4)="","",INDEX(Kunde!$D$4:$G$503,ROW(A140),4))</f>
        <v/>
      </c>
    </row>
    <row r="142" spans="1:4" x14ac:dyDescent="0.25">
      <c r="A142" s="1" t="str">
        <f>IF(INDEX(Kunde!$D$4:$G$503,ROW(A141),1)="","",INDEX(Kunde!$D$4:$G$503,ROW(A141),1))</f>
        <v/>
      </c>
      <c r="B142" s="1" t="str">
        <f>IF(INDEX(Kunde!$D$4:$G$503,ROW(A141),2)="","",INDEX(Kunde!$D$4:$G$503,ROW(A141),2))</f>
        <v/>
      </c>
      <c r="C142" s="1" t="str">
        <f>IF(INDEX(Kunde!$D$4:$G$503,ROW(A141),3)="","",INDEX(Kunde!$D$4:$G$503,ROW(A141),3))</f>
        <v/>
      </c>
      <c r="D142" s="2" t="str">
        <f>IF(INDEX(Kunde!$D$4:$G$503,ROW(A141),4)="","",INDEX(Kunde!$D$4:$G$503,ROW(A141),4))</f>
        <v/>
      </c>
    </row>
    <row r="143" spans="1:4" x14ac:dyDescent="0.25">
      <c r="A143" s="1" t="str">
        <f>IF(INDEX(Kunde!$D$4:$G$503,ROW(A142),1)="","",INDEX(Kunde!$D$4:$G$503,ROW(A142),1))</f>
        <v/>
      </c>
      <c r="B143" s="1" t="str">
        <f>IF(INDEX(Kunde!$D$4:$G$503,ROW(A142),2)="","",INDEX(Kunde!$D$4:$G$503,ROW(A142),2))</f>
        <v/>
      </c>
      <c r="C143" s="1" t="str">
        <f>IF(INDEX(Kunde!$D$4:$G$503,ROW(A142),3)="","",INDEX(Kunde!$D$4:$G$503,ROW(A142),3))</f>
        <v/>
      </c>
      <c r="D143" s="2" t="str">
        <f>IF(INDEX(Kunde!$D$4:$G$503,ROW(A142),4)="","",INDEX(Kunde!$D$4:$G$503,ROW(A142),4))</f>
        <v/>
      </c>
    </row>
    <row r="144" spans="1:4" x14ac:dyDescent="0.25">
      <c r="A144" s="1" t="str">
        <f>IF(INDEX(Kunde!$D$4:$G$503,ROW(A143),1)="","",INDEX(Kunde!$D$4:$G$503,ROW(A143),1))</f>
        <v/>
      </c>
      <c r="B144" s="1" t="str">
        <f>IF(INDEX(Kunde!$D$4:$G$503,ROW(A143),2)="","",INDEX(Kunde!$D$4:$G$503,ROW(A143),2))</f>
        <v/>
      </c>
      <c r="C144" s="1" t="str">
        <f>IF(INDEX(Kunde!$D$4:$G$503,ROW(A143),3)="","",INDEX(Kunde!$D$4:$G$503,ROW(A143),3))</f>
        <v/>
      </c>
      <c r="D144" s="2" t="str">
        <f>IF(INDEX(Kunde!$D$4:$G$503,ROW(A143),4)="","",INDEX(Kunde!$D$4:$G$503,ROW(A143),4))</f>
        <v/>
      </c>
    </row>
    <row r="145" spans="1:4" x14ac:dyDescent="0.25">
      <c r="A145" s="1" t="str">
        <f>IF(INDEX(Kunde!$D$4:$G$503,ROW(A144),1)="","",INDEX(Kunde!$D$4:$G$503,ROW(A144),1))</f>
        <v/>
      </c>
      <c r="B145" s="1" t="str">
        <f>IF(INDEX(Kunde!$D$4:$G$503,ROW(A144),2)="","",INDEX(Kunde!$D$4:$G$503,ROW(A144),2))</f>
        <v/>
      </c>
      <c r="C145" s="1" t="str">
        <f>IF(INDEX(Kunde!$D$4:$G$503,ROW(A144),3)="","",INDEX(Kunde!$D$4:$G$503,ROW(A144),3))</f>
        <v/>
      </c>
      <c r="D145" s="2" t="str">
        <f>IF(INDEX(Kunde!$D$4:$G$503,ROW(A144),4)="","",INDEX(Kunde!$D$4:$G$503,ROW(A144),4))</f>
        <v/>
      </c>
    </row>
    <row r="146" spans="1:4" x14ac:dyDescent="0.25">
      <c r="A146" s="1" t="str">
        <f>IF(INDEX(Kunde!$D$4:$G$503,ROW(A145),1)="","",INDEX(Kunde!$D$4:$G$503,ROW(A145),1))</f>
        <v/>
      </c>
      <c r="B146" s="1" t="str">
        <f>IF(INDEX(Kunde!$D$4:$G$503,ROW(A145),2)="","",INDEX(Kunde!$D$4:$G$503,ROW(A145),2))</f>
        <v/>
      </c>
      <c r="C146" s="1" t="str">
        <f>IF(INDEX(Kunde!$D$4:$G$503,ROW(A145),3)="","",INDEX(Kunde!$D$4:$G$503,ROW(A145),3))</f>
        <v/>
      </c>
      <c r="D146" s="2" t="str">
        <f>IF(INDEX(Kunde!$D$4:$G$503,ROW(A145),4)="","",INDEX(Kunde!$D$4:$G$503,ROW(A145),4))</f>
        <v/>
      </c>
    </row>
    <row r="147" spans="1:4" x14ac:dyDescent="0.25">
      <c r="A147" s="1" t="str">
        <f>IF(INDEX(Kunde!$D$4:$G$503,ROW(A146),1)="","",INDEX(Kunde!$D$4:$G$503,ROW(A146),1))</f>
        <v/>
      </c>
      <c r="B147" s="1" t="str">
        <f>IF(INDEX(Kunde!$D$4:$G$503,ROW(A146),2)="","",INDEX(Kunde!$D$4:$G$503,ROW(A146),2))</f>
        <v/>
      </c>
      <c r="C147" s="1" t="str">
        <f>IF(INDEX(Kunde!$D$4:$G$503,ROW(A146),3)="","",INDEX(Kunde!$D$4:$G$503,ROW(A146),3))</f>
        <v/>
      </c>
      <c r="D147" s="2" t="str">
        <f>IF(INDEX(Kunde!$D$4:$G$503,ROW(A146),4)="","",INDEX(Kunde!$D$4:$G$503,ROW(A146),4))</f>
        <v/>
      </c>
    </row>
    <row r="148" spans="1:4" x14ac:dyDescent="0.25">
      <c r="A148" s="1" t="str">
        <f>IF(INDEX(Kunde!$D$4:$G$503,ROW(A147),1)="","",INDEX(Kunde!$D$4:$G$503,ROW(A147),1))</f>
        <v/>
      </c>
      <c r="B148" s="1" t="str">
        <f>IF(INDEX(Kunde!$D$4:$G$503,ROW(A147),2)="","",INDEX(Kunde!$D$4:$G$503,ROW(A147),2))</f>
        <v/>
      </c>
      <c r="C148" s="1" t="str">
        <f>IF(INDEX(Kunde!$D$4:$G$503,ROW(A147),3)="","",INDEX(Kunde!$D$4:$G$503,ROW(A147),3))</f>
        <v/>
      </c>
      <c r="D148" s="2" t="str">
        <f>IF(INDEX(Kunde!$D$4:$G$503,ROW(A147),4)="","",INDEX(Kunde!$D$4:$G$503,ROW(A147),4))</f>
        <v/>
      </c>
    </row>
    <row r="149" spans="1:4" x14ac:dyDescent="0.25">
      <c r="A149" s="1" t="str">
        <f>IF(INDEX(Kunde!$D$4:$G$503,ROW(A148),1)="","",INDEX(Kunde!$D$4:$G$503,ROW(A148),1))</f>
        <v/>
      </c>
      <c r="B149" s="1" t="str">
        <f>IF(INDEX(Kunde!$D$4:$G$503,ROW(A148),2)="","",INDEX(Kunde!$D$4:$G$503,ROW(A148),2))</f>
        <v/>
      </c>
      <c r="C149" s="1" t="str">
        <f>IF(INDEX(Kunde!$D$4:$G$503,ROW(A148),3)="","",INDEX(Kunde!$D$4:$G$503,ROW(A148),3))</f>
        <v/>
      </c>
      <c r="D149" s="2" t="str">
        <f>IF(INDEX(Kunde!$D$4:$G$503,ROW(A148),4)="","",INDEX(Kunde!$D$4:$G$503,ROW(A148),4))</f>
        <v/>
      </c>
    </row>
    <row r="150" spans="1:4" x14ac:dyDescent="0.25">
      <c r="A150" s="1" t="str">
        <f>IF(INDEX(Kunde!$D$4:$G$503,ROW(A149),1)="","",INDEX(Kunde!$D$4:$G$503,ROW(A149),1))</f>
        <v/>
      </c>
      <c r="B150" s="1" t="str">
        <f>IF(INDEX(Kunde!$D$4:$G$503,ROW(A149),2)="","",INDEX(Kunde!$D$4:$G$503,ROW(A149),2))</f>
        <v/>
      </c>
      <c r="C150" s="1" t="str">
        <f>IF(INDEX(Kunde!$D$4:$G$503,ROW(A149),3)="","",INDEX(Kunde!$D$4:$G$503,ROW(A149),3))</f>
        <v/>
      </c>
      <c r="D150" s="2" t="str">
        <f>IF(INDEX(Kunde!$D$4:$G$503,ROW(A149),4)="","",INDEX(Kunde!$D$4:$G$503,ROW(A149),4))</f>
        <v/>
      </c>
    </row>
    <row r="151" spans="1:4" x14ac:dyDescent="0.25">
      <c r="A151" s="1" t="str">
        <f>IF(INDEX(Kunde!$D$4:$G$503,ROW(A150),1)="","",INDEX(Kunde!$D$4:$G$503,ROW(A150),1))</f>
        <v/>
      </c>
      <c r="B151" s="1" t="str">
        <f>IF(INDEX(Kunde!$D$4:$G$503,ROW(A150),2)="","",INDEX(Kunde!$D$4:$G$503,ROW(A150),2))</f>
        <v/>
      </c>
      <c r="C151" s="1" t="str">
        <f>IF(INDEX(Kunde!$D$4:$G$503,ROW(A150),3)="","",INDEX(Kunde!$D$4:$G$503,ROW(A150),3))</f>
        <v/>
      </c>
      <c r="D151" s="2" t="str">
        <f>IF(INDEX(Kunde!$D$4:$G$503,ROW(A150),4)="","",INDEX(Kunde!$D$4:$G$503,ROW(A150),4))</f>
        <v/>
      </c>
    </row>
    <row r="152" spans="1:4" x14ac:dyDescent="0.25">
      <c r="A152" s="1" t="str">
        <f>IF(INDEX(Kunde!$D$4:$G$503,ROW(A151),1)="","",INDEX(Kunde!$D$4:$G$503,ROW(A151),1))</f>
        <v/>
      </c>
      <c r="B152" s="1" t="str">
        <f>IF(INDEX(Kunde!$D$4:$G$503,ROW(A151),2)="","",INDEX(Kunde!$D$4:$G$503,ROW(A151),2))</f>
        <v/>
      </c>
      <c r="C152" s="1" t="str">
        <f>IF(INDEX(Kunde!$D$4:$G$503,ROW(A151),3)="","",INDEX(Kunde!$D$4:$G$503,ROW(A151),3))</f>
        <v/>
      </c>
      <c r="D152" s="2" t="str">
        <f>IF(INDEX(Kunde!$D$4:$G$503,ROW(A151),4)="","",INDEX(Kunde!$D$4:$G$503,ROW(A151),4))</f>
        <v/>
      </c>
    </row>
    <row r="153" spans="1:4" x14ac:dyDescent="0.25">
      <c r="A153" s="1" t="str">
        <f>IF(INDEX(Kunde!$D$4:$G$503,ROW(A152),1)="","",INDEX(Kunde!$D$4:$G$503,ROW(A152),1))</f>
        <v/>
      </c>
      <c r="B153" s="1" t="str">
        <f>IF(INDEX(Kunde!$D$4:$G$503,ROW(A152),2)="","",INDEX(Kunde!$D$4:$G$503,ROW(A152),2))</f>
        <v/>
      </c>
      <c r="C153" s="1" t="str">
        <f>IF(INDEX(Kunde!$D$4:$G$503,ROW(A152),3)="","",INDEX(Kunde!$D$4:$G$503,ROW(A152),3))</f>
        <v/>
      </c>
      <c r="D153" s="2" t="str">
        <f>IF(INDEX(Kunde!$D$4:$G$503,ROW(A152),4)="","",INDEX(Kunde!$D$4:$G$503,ROW(A152),4))</f>
        <v/>
      </c>
    </row>
    <row r="154" spans="1:4" x14ac:dyDescent="0.25">
      <c r="A154" s="1" t="str">
        <f>IF(INDEX(Kunde!$D$4:$G$503,ROW(A153),1)="","",INDEX(Kunde!$D$4:$G$503,ROW(A153),1))</f>
        <v/>
      </c>
      <c r="B154" s="1" t="str">
        <f>IF(INDEX(Kunde!$D$4:$G$503,ROW(A153),2)="","",INDEX(Kunde!$D$4:$G$503,ROW(A153),2))</f>
        <v/>
      </c>
      <c r="C154" s="1" t="str">
        <f>IF(INDEX(Kunde!$D$4:$G$503,ROW(A153),3)="","",INDEX(Kunde!$D$4:$G$503,ROW(A153),3))</f>
        <v/>
      </c>
      <c r="D154" s="2" t="str">
        <f>IF(INDEX(Kunde!$D$4:$G$503,ROW(A153),4)="","",INDEX(Kunde!$D$4:$G$503,ROW(A153),4))</f>
        <v/>
      </c>
    </row>
    <row r="155" spans="1:4" x14ac:dyDescent="0.25">
      <c r="A155" s="1" t="str">
        <f>IF(INDEX(Kunde!$D$4:$G$503,ROW(A154),1)="","",INDEX(Kunde!$D$4:$G$503,ROW(A154),1))</f>
        <v/>
      </c>
      <c r="B155" s="1" t="str">
        <f>IF(INDEX(Kunde!$D$4:$G$503,ROW(A154),2)="","",INDEX(Kunde!$D$4:$G$503,ROW(A154),2))</f>
        <v/>
      </c>
      <c r="C155" s="1" t="str">
        <f>IF(INDEX(Kunde!$D$4:$G$503,ROW(A154),3)="","",INDEX(Kunde!$D$4:$G$503,ROW(A154),3))</f>
        <v/>
      </c>
      <c r="D155" s="2" t="str">
        <f>IF(INDEX(Kunde!$D$4:$G$503,ROW(A154),4)="","",INDEX(Kunde!$D$4:$G$503,ROW(A154),4))</f>
        <v/>
      </c>
    </row>
    <row r="156" spans="1:4" x14ac:dyDescent="0.25">
      <c r="A156" s="1" t="str">
        <f>IF(INDEX(Kunde!$D$4:$G$503,ROW(A155),1)="","",INDEX(Kunde!$D$4:$G$503,ROW(A155),1))</f>
        <v/>
      </c>
      <c r="B156" s="1" t="str">
        <f>IF(INDEX(Kunde!$D$4:$G$503,ROW(A155),2)="","",INDEX(Kunde!$D$4:$G$503,ROW(A155),2))</f>
        <v/>
      </c>
      <c r="C156" s="1" t="str">
        <f>IF(INDEX(Kunde!$D$4:$G$503,ROW(A155),3)="","",INDEX(Kunde!$D$4:$G$503,ROW(A155),3))</f>
        <v/>
      </c>
      <c r="D156" s="2" t="str">
        <f>IF(INDEX(Kunde!$D$4:$G$503,ROW(A155),4)="","",INDEX(Kunde!$D$4:$G$503,ROW(A155),4))</f>
        <v/>
      </c>
    </row>
    <row r="157" spans="1:4" x14ac:dyDescent="0.25">
      <c r="A157" s="1" t="str">
        <f>IF(INDEX(Kunde!$D$4:$G$503,ROW(A156),1)="","",INDEX(Kunde!$D$4:$G$503,ROW(A156),1))</f>
        <v/>
      </c>
      <c r="B157" s="1" t="str">
        <f>IF(INDEX(Kunde!$D$4:$G$503,ROW(A156),2)="","",INDEX(Kunde!$D$4:$G$503,ROW(A156),2))</f>
        <v/>
      </c>
      <c r="C157" s="1" t="str">
        <f>IF(INDEX(Kunde!$D$4:$G$503,ROW(A156),3)="","",INDEX(Kunde!$D$4:$G$503,ROW(A156),3))</f>
        <v/>
      </c>
      <c r="D157" s="2" t="str">
        <f>IF(INDEX(Kunde!$D$4:$G$503,ROW(A156),4)="","",INDEX(Kunde!$D$4:$G$503,ROW(A156),4))</f>
        <v/>
      </c>
    </row>
    <row r="158" spans="1:4" x14ac:dyDescent="0.25">
      <c r="A158" s="1" t="str">
        <f>IF(INDEX(Kunde!$D$4:$G$503,ROW(A157),1)="","",INDEX(Kunde!$D$4:$G$503,ROW(A157),1))</f>
        <v/>
      </c>
      <c r="B158" s="1" t="str">
        <f>IF(INDEX(Kunde!$D$4:$G$503,ROW(A157),2)="","",INDEX(Kunde!$D$4:$G$503,ROW(A157),2))</f>
        <v/>
      </c>
      <c r="C158" s="1" t="str">
        <f>IF(INDEX(Kunde!$D$4:$G$503,ROW(A157),3)="","",INDEX(Kunde!$D$4:$G$503,ROW(A157),3))</f>
        <v/>
      </c>
      <c r="D158" s="2" t="str">
        <f>IF(INDEX(Kunde!$D$4:$G$503,ROW(A157),4)="","",INDEX(Kunde!$D$4:$G$503,ROW(A157),4))</f>
        <v/>
      </c>
    </row>
    <row r="159" spans="1:4" x14ac:dyDescent="0.25">
      <c r="A159" s="1" t="str">
        <f>IF(INDEX(Kunde!$D$4:$G$503,ROW(A158),1)="","",INDEX(Kunde!$D$4:$G$503,ROW(A158),1))</f>
        <v/>
      </c>
      <c r="B159" s="1" t="str">
        <f>IF(INDEX(Kunde!$D$4:$G$503,ROW(A158),2)="","",INDEX(Kunde!$D$4:$G$503,ROW(A158),2))</f>
        <v/>
      </c>
      <c r="C159" s="1" t="str">
        <f>IF(INDEX(Kunde!$D$4:$G$503,ROW(A158),3)="","",INDEX(Kunde!$D$4:$G$503,ROW(A158),3))</f>
        <v/>
      </c>
      <c r="D159" s="2" t="str">
        <f>IF(INDEX(Kunde!$D$4:$G$503,ROW(A158),4)="","",INDEX(Kunde!$D$4:$G$503,ROW(A158),4))</f>
        <v/>
      </c>
    </row>
    <row r="160" spans="1:4" x14ac:dyDescent="0.25">
      <c r="A160" s="1" t="str">
        <f>IF(INDEX(Kunde!$D$4:$G$503,ROW(A159),1)="","",INDEX(Kunde!$D$4:$G$503,ROW(A159),1))</f>
        <v/>
      </c>
      <c r="B160" s="1" t="str">
        <f>IF(INDEX(Kunde!$D$4:$G$503,ROW(A159),2)="","",INDEX(Kunde!$D$4:$G$503,ROW(A159),2))</f>
        <v/>
      </c>
      <c r="C160" s="1" t="str">
        <f>IF(INDEX(Kunde!$D$4:$G$503,ROW(A159),3)="","",INDEX(Kunde!$D$4:$G$503,ROW(A159),3))</f>
        <v/>
      </c>
      <c r="D160" s="2" t="str">
        <f>IF(INDEX(Kunde!$D$4:$G$503,ROW(A159),4)="","",INDEX(Kunde!$D$4:$G$503,ROW(A159),4))</f>
        <v/>
      </c>
    </row>
    <row r="161" spans="1:4" x14ac:dyDescent="0.25">
      <c r="A161" s="1" t="str">
        <f>IF(INDEX(Kunde!$D$4:$G$503,ROW(A160),1)="","",INDEX(Kunde!$D$4:$G$503,ROW(A160),1))</f>
        <v/>
      </c>
      <c r="B161" s="1" t="str">
        <f>IF(INDEX(Kunde!$D$4:$G$503,ROW(A160),2)="","",INDEX(Kunde!$D$4:$G$503,ROW(A160),2))</f>
        <v/>
      </c>
      <c r="C161" s="1" t="str">
        <f>IF(INDEX(Kunde!$D$4:$G$503,ROW(A160),3)="","",INDEX(Kunde!$D$4:$G$503,ROW(A160),3))</f>
        <v/>
      </c>
      <c r="D161" s="2" t="str">
        <f>IF(INDEX(Kunde!$D$4:$G$503,ROW(A160),4)="","",INDEX(Kunde!$D$4:$G$503,ROW(A160),4))</f>
        <v/>
      </c>
    </row>
    <row r="162" spans="1:4" x14ac:dyDescent="0.25">
      <c r="A162" s="1" t="str">
        <f>IF(INDEX(Kunde!$D$4:$G$503,ROW(A161),1)="","",INDEX(Kunde!$D$4:$G$503,ROW(A161),1))</f>
        <v/>
      </c>
      <c r="B162" s="1" t="str">
        <f>IF(INDEX(Kunde!$D$4:$G$503,ROW(A161),2)="","",INDEX(Kunde!$D$4:$G$503,ROW(A161),2))</f>
        <v/>
      </c>
      <c r="C162" s="1" t="str">
        <f>IF(INDEX(Kunde!$D$4:$G$503,ROW(A161),3)="","",INDEX(Kunde!$D$4:$G$503,ROW(A161),3))</f>
        <v/>
      </c>
      <c r="D162" s="2" t="str">
        <f>IF(INDEX(Kunde!$D$4:$G$503,ROW(A161),4)="","",INDEX(Kunde!$D$4:$G$503,ROW(A161),4))</f>
        <v/>
      </c>
    </row>
    <row r="163" spans="1:4" x14ac:dyDescent="0.25">
      <c r="A163" s="1" t="str">
        <f>IF(INDEX(Kunde!$D$4:$G$503,ROW(A162),1)="","",INDEX(Kunde!$D$4:$G$503,ROW(A162),1))</f>
        <v/>
      </c>
      <c r="B163" s="1" t="str">
        <f>IF(INDEX(Kunde!$D$4:$G$503,ROW(A162),2)="","",INDEX(Kunde!$D$4:$G$503,ROW(A162),2))</f>
        <v/>
      </c>
      <c r="C163" s="1" t="str">
        <f>IF(INDEX(Kunde!$D$4:$G$503,ROW(A162),3)="","",INDEX(Kunde!$D$4:$G$503,ROW(A162),3))</f>
        <v/>
      </c>
      <c r="D163" s="2" t="str">
        <f>IF(INDEX(Kunde!$D$4:$G$503,ROW(A162),4)="","",INDEX(Kunde!$D$4:$G$503,ROW(A162),4))</f>
        <v/>
      </c>
    </row>
    <row r="164" spans="1:4" x14ac:dyDescent="0.25">
      <c r="A164" s="1" t="str">
        <f>IF(INDEX(Kunde!$D$4:$G$503,ROW(A163),1)="","",INDEX(Kunde!$D$4:$G$503,ROW(A163),1))</f>
        <v/>
      </c>
      <c r="B164" s="1" t="str">
        <f>IF(INDEX(Kunde!$D$4:$G$503,ROW(A163),2)="","",INDEX(Kunde!$D$4:$G$503,ROW(A163),2))</f>
        <v/>
      </c>
      <c r="C164" s="1" t="str">
        <f>IF(INDEX(Kunde!$D$4:$G$503,ROW(A163),3)="","",INDEX(Kunde!$D$4:$G$503,ROW(A163),3))</f>
        <v/>
      </c>
      <c r="D164" s="2" t="str">
        <f>IF(INDEX(Kunde!$D$4:$G$503,ROW(A163),4)="","",INDEX(Kunde!$D$4:$G$503,ROW(A163),4))</f>
        <v/>
      </c>
    </row>
    <row r="165" spans="1:4" x14ac:dyDescent="0.25">
      <c r="A165" s="1" t="str">
        <f>IF(INDEX(Kunde!$D$4:$G$503,ROW(A164),1)="","",INDEX(Kunde!$D$4:$G$503,ROW(A164),1))</f>
        <v/>
      </c>
      <c r="B165" s="1" t="str">
        <f>IF(INDEX(Kunde!$D$4:$G$503,ROW(A164),2)="","",INDEX(Kunde!$D$4:$G$503,ROW(A164),2))</f>
        <v/>
      </c>
      <c r="C165" s="1" t="str">
        <f>IF(INDEX(Kunde!$D$4:$G$503,ROW(A164),3)="","",INDEX(Kunde!$D$4:$G$503,ROW(A164),3))</f>
        <v/>
      </c>
      <c r="D165" s="2" t="str">
        <f>IF(INDEX(Kunde!$D$4:$G$503,ROW(A164),4)="","",INDEX(Kunde!$D$4:$G$503,ROW(A164),4))</f>
        <v/>
      </c>
    </row>
    <row r="166" spans="1:4" x14ac:dyDescent="0.25">
      <c r="A166" s="1" t="str">
        <f>IF(INDEX(Kunde!$D$4:$G$503,ROW(A165),1)="","",INDEX(Kunde!$D$4:$G$503,ROW(A165),1))</f>
        <v/>
      </c>
      <c r="B166" s="1" t="str">
        <f>IF(INDEX(Kunde!$D$4:$G$503,ROW(A165),2)="","",INDEX(Kunde!$D$4:$G$503,ROW(A165),2))</f>
        <v/>
      </c>
      <c r="C166" s="1" t="str">
        <f>IF(INDEX(Kunde!$D$4:$G$503,ROW(A165),3)="","",INDEX(Kunde!$D$4:$G$503,ROW(A165),3))</f>
        <v/>
      </c>
      <c r="D166" s="2" t="str">
        <f>IF(INDEX(Kunde!$D$4:$G$503,ROW(A165),4)="","",INDEX(Kunde!$D$4:$G$503,ROW(A165),4))</f>
        <v/>
      </c>
    </row>
    <row r="167" spans="1:4" x14ac:dyDescent="0.25">
      <c r="A167" s="1" t="str">
        <f>IF(INDEX(Kunde!$D$4:$G$503,ROW(A166),1)="","",INDEX(Kunde!$D$4:$G$503,ROW(A166),1))</f>
        <v/>
      </c>
      <c r="B167" s="1" t="str">
        <f>IF(INDEX(Kunde!$D$4:$G$503,ROW(A166),2)="","",INDEX(Kunde!$D$4:$G$503,ROW(A166),2))</f>
        <v/>
      </c>
      <c r="C167" s="1" t="str">
        <f>IF(INDEX(Kunde!$D$4:$G$503,ROW(A166),3)="","",INDEX(Kunde!$D$4:$G$503,ROW(A166),3))</f>
        <v/>
      </c>
      <c r="D167" s="2" t="str">
        <f>IF(INDEX(Kunde!$D$4:$G$503,ROW(A166),4)="","",INDEX(Kunde!$D$4:$G$503,ROW(A166),4))</f>
        <v/>
      </c>
    </row>
    <row r="168" spans="1:4" x14ac:dyDescent="0.25">
      <c r="A168" s="1" t="str">
        <f>IF(INDEX(Kunde!$D$4:$G$503,ROW(A167),1)="","",INDEX(Kunde!$D$4:$G$503,ROW(A167),1))</f>
        <v/>
      </c>
      <c r="B168" s="1" t="str">
        <f>IF(INDEX(Kunde!$D$4:$G$503,ROW(A167),2)="","",INDEX(Kunde!$D$4:$G$503,ROW(A167),2))</f>
        <v/>
      </c>
      <c r="C168" s="1" t="str">
        <f>IF(INDEX(Kunde!$D$4:$G$503,ROW(A167),3)="","",INDEX(Kunde!$D$4:$G$503,ROW(A167),3))</f>
        <v/>
      </c>
      <c r="D168" s="2" t="str">
        <f>IF(INDEX(Kunde!$D$4:$G$503,ROW(A167),4)="","",INDEX(Kunde!$D$4:$G$503,ROW(A167),4))</f>
        <v/>
      </c>
    </row>
    <row r="169" spans="1:4" x14ac:dyDescent="0.25">
      <c r="A169" s="1" t="str">
        <f>IF(INDEX(Kunde!$D$4:$G$503,ROW(A168),1)="","",INDEX(Kunde!$D$4:$G$503,ROW(A168),1))</f>
        <v/>
      </c>
      <c r="B169" s="1" t="str">
        <f>IF(INDEX(Kunde!$D$4:$G$503,ROW(A168),2)="","",INDEX(Kunde!$D$4:$G$503,ROW(A168),2))</f>
        <v/>
      </c>
      <c r="C169" s="1" t="str">
        <f>IF(INDEX(Kunde!$D$4:$G$503,ROW(A168),3)="","",INDEX(Kunde!$D$4:$G$503,ROW(A168),3))</f>
        <v/>
      </c>
      <c r="D169" s="2" t="str">
        <f>IF(INDEX(Kunde!$D$4:$G$503,ROW(A168),4)="","",INDEX(Kunde!$D$4:$G$503,ROW(A168),4))</f>
        <v/>
      </c>
    </row>
    <row r="170" spans="1:4" x14ac:dyDescent="0.25">
      <c r="A170" s="1" t="str">
        <f>IF(INDEX(Kunde!$D$4:$G$503,ROW(A169),1)="","",INDEX(Kunde!$D$4:$G$503,ROW(A169),1))</f>
        <v/>
      </c>
      <c r="B170" s="1" t="str">
        <f>IF(INDEX(Kunde!$D$4:$G$503,ROW(A169),2)="","",INDEX(Kunde!$D$4:$G$503,ROW(A169),2))</f>
        <v/>
      </c>
      <c r="C170" s="1" t="str">
        <f>IF(INDEX(Kunde!$D$4:$G$503,ROW(A169),3)="","",INDEX(Kunde!$D$4:$G$503,ROW(A169),3))</f>
        <v/>
      </c>
      <c r="D170" s="2" t="str">
        <f>IF(INDEX(Kunde!$D$4:$G$503,ROW(A169),4)="","",INDEX(Kunde!$D$4:$G$503,ROW(A169),4))</f>
        <v/>
      </c>
    </row>
    <row r="171" spans="1:4" x14ac:dyDescent="0.25">
      <c r="A171" s="1" t="str">
        <f>IF(INDEX(Kunde!$D$4:$G$503,ROW(A170),1)="","",INDEX(Kunde!$D$4:$G$503,ROW(A170),1))</f>
        <v/>
      </c>
      <c r="B171" s="1" t="str">
        <f>IF(INDEX(Kunde!$D$4:$G$503,ROW(A170),2)="","",INDEX(Kunde!$D$4:$G$503,ROW(A170),2))</f>
        <v/>
      </c>
      <c r="C171" s="1" t="str">
        <f>IF(INDEX(Kunde!$D$4:$G$503,ROW(A170),3)="","",INDEX(Kunde!$D$4:$G$503,ROW(A170),3))</f>
        <v/>
      </c>
      <c r="D171" s="2" t="str">
        <f>IF(INDEX(Kunde!$D$4:$G$503,ROW(A170),4)="","",INDEX(Kunde!$D$4:$G$503,ROW(A170),4))</f>
        <v/>
      </c>
    </row>
    <row r="172" spans="1:4" x14ac:dyDescent="0.25">
      <c r="A172" s="1" t="str">
        <f>IF(INDEX(Kunde!$D$4:$G$503,ROW(A171),1)="","",INDEX(Kunde!$D$4:$G$503,ROW(A171),1))</f>
        <v/>
      </c>
      <c r="B172" s="1" t="str">
        <f>IF(INDEX(Kunde!$D$4:$G$503,ROW(A171),2)="","",INDEX(Kunde!$D$4:$G$503,ROW(A171),2))</f>
        <v/>
      </c>
      <c r="C172" s="1" t="str">
        <f>IF(INDEX(Kunde!$D$4:$G$503,ROW(A171),3)="","",INDEX(Kunde!$D$4:$G$503,ROW(A171),3))</f>
        <v/>
      </c>
      <c r="D172" s="2" t="str">
        <f>IF(INDEX(Kunde!$D$4:$G$503,ROW(A171),4)="","",INDEX(Kunde!$D$4:$G$503,ROW(A171),4))</f>
        <v/>
      </c>
    </row>
    <row r="173" spans="1:4" x14ac:dyDescent="0.25">
      <c r="A173" s="1" t="str">
        <f>IF(INDEX(Kunde!$D$4:$G$503,ROW(A172),1)="","",INDEX(Kunde!$D$4:$G$503,ROW(A172),1))</f>
        <v/>
      </c>
      <c r="B173" s="1" t="str">
        <f>IF(INDEX(Kunde!$D$4:$G$503,ROW(A172),2)="","",INDEX(Kunde!$D$4:$G$503,ROW(A172),2))</f>
        <v/>
      </c>
      <c r="C173" s="1" t="str">
        <f>IF(INDEX(Kunde!$D$4:$G$503,ROW(A172),3)="","",INDEX(Kunde!$D$4:$G$503,ROW(A172),3))</f>
        <v/>
      </c>
      <c r="D173" s="2" t="str">
        <f>IF(INDEX(Kunde!$D$4:$G$503,ROW(A172),4)="","",INDEX(Kunde!$D$4:$G$503,ROW(A172),4))</f>
        <v/>
      </c>
    </row>
    <row r="174" spans="1:4" x14ac:dyDescent="0.25">
      <c r="A174" s="1" t="str">
        <f>IF(INDEX(Kunde!$D$4:$G$503,ROW(A173),1)="","",INDEX(Kunde!$D$4:$G$503,ROW(A173),1))</f>
        <v/>
      </c>
      <c r="B174" s="1" t="str">
        <f>IF(INDEX(Kunde!$D$4:$G$503,ROW(A173),2)="","",INDEX(Kunde!$D$4:$G$503,ROW(A173),2))</f>
        <v/>
      </c>
      <c r="C174" s="1" t="str">
        <f>IF(INDEX(Kunde!$D$4:$G$503,ROW(A173),3)="","",INDEX(Kunde!$D$4:$G$503,ROW(A173),3))</f>
        <v/>
      </c>
      <c r="D174" s="2" t="str">
        <f>IF(INDEX(Kunde!$D$4:$G$503,ROW(A173),4)="","",INDEX(Kunde!$D$4:$G$503,ROW(A173),4))</f>
        <v/>
      </c>
    </row>
    <row r="175" spans="1:4" x14ac:dyDescent="0.25">
      <c r="A175" s="1" t="str">
        <f>IF(INDEX(Kunde!$D$4:$G$503,ROW(A174),1)="","",INDEX(Kunde!$D$4:$G$503,ROW(A174),1))</f>
        <v/>
      </c>
      <c r="B175" s="1" t="str">
        <f>IF(INDEX(Kunde!$D$4:$G$503,ROW(A174),2)="","",INDEX(Kunde!$D$4:$G$503,ROW(A174),2))</f>
        <v/>
      </c>
      <c r="C175" s="1" t="str">
        <f>IF(INDEX(Kunde!$D$4:$G$503,ROW(A174),3)="","",INDEX(Kunde!$D$4:$G$503,ROW(A174),3))</f>
        <v/>
      </c>
      <c r="D175" s="2" t="str">
        <f>IF(INDEX(Kunde!$D$4:$G$503,ROW(A174),4)="","",INDEX(Kunde!$D$4:$G$503,ROW(A174),4))</f>
        <v/>
      </c>
    </row>
    <row r="176" spans="1:4" x14ac:dyDescent="0.25">
      <c r="A176" s="1" t="str">
        <f>IF(INDEX(Kunde!$D$4:$G$503,ROW(A175),1)="","",INDEX(Kunde!$D$4:$G$503,ROW(A175),1))</f>
        <v/>
      </c>
      <c r="B176" s="1" t="str">
        <f>IF(INDEX(Kunde!$D$4:$G$503,ROW(A175),2)="","",INDEX(Kunde!$D$4:$G$503,ROW(A175),2))</f>
        <v/>
      </c>
      <c r="C176" s="1" t="str">
        <f>IF(INDEX(Kunde!$D$4:$G$503,ROW(A175),3)="","",INDEX(Kunde!$D$4:$G$503,ROW(A175),3))</f>
        <v/>
      </c>
      <c r="D176" s="2" t="str">
        <f>IF(INDEX(Kunde!$D$4:$G$503,ROW(A175),4)="","",INDEX(Kunde!$D$4:$G$503,ROW(A175),4))</f>
        <v/>
      </c>
    </row>
    <row r="177" spans="1:4" x14ac:dyDescent="0.25">
      <c r="A177" s="1" t="str">
        <f>IF(INDEX(Kunde!$D$4:$G$503,ROW(A176),1)="","",INDEX(Kunde!$D$4:$G$503,ROW(A176),1))</f>
        <v/>
      </c>
      <c r="B177" s="1" t="str">
        <f>IF(INDEX(Kunde!$D$4:$G$503,ROW(A176),2)="","",INDEX(Kunde!$D$4:$G$503,ROW(A176),2))</f>
        <v/>
      </c>
      <c r="C177" s="1" t="str">
        <f>IF(INDEX(Kunde!$D$4:$G$503,ROW(A176),3)="","",INDEX(Kunde!$D$4:$G$503,ROW(A176),3))</f>
        <v/>
      </c>
      <c r="D177" s="2" t="str">
        <f>IF(INDEX(Kunde!$D$4:$G$503,ROW(A176),4)="","",INDEX(Kunde!$D$4:$G$503,ROW(A176),4))</f>
        <v/>
      </c>
    </row>
    <row r="178" spans="1:4" x14ac:dyDescent="0.25">
      <c r="A178" s="1" t="str">
        <f>IF(INDEX(Kunde!$D$4:$G$503,ROW(A177),1)="","",INDEX(Kunde!$D$4:$G$503,ROW(A177),1))</f>
        <v/>
      </c>
      <c r="B178" s="1" t="str">
        <f>IF(INDEX(Kunde!$D$4:$G$503,ROW(A177),2)="","",INDEX(Kunde!$D$4:$G$503,ROW(A177),2))</f>
        <v/>
      </c>
      <c r="C178" s="1" t="str">
        <f>IF(INDEX(Kunde!$D$4:$G$503,ROW(A177),3)="","",INDEX(Kunde!$D$4:$G$503,ROW(A177),3))</f>
        <v/>
      </c>
      <c r="D178" s="2" t="str">
        <f>IF(INDEX(Kunde!$D$4:$G$503,ROW(A177),4)="","",INDEX(Kunde!$D$4:$G$503,ROW(A177),4))</f>
        <v/>
      </c>
    </row>
    <row r="179" spans="1:4" x14ac:dyDescent="0.25">
      <c r="A179" s="1" t="str">
        <f>IF(INDEX(Kunde!$D$4:$G$503,ROW(A178),1)="","",INDEX(Kunde!$D$4:$G$503,ROW(A178),1))</f>
        <v/>
      </c>
      <c r="B179" s="1" t="str">
        <f>IF(INDEX(Kunde!$D$4:$G$503,ROW(A178),2)="","",INDEX(Kunde!$D$4:$G$503,ROW(A178),2))</f>
        <v/>
      </c>
      <c r="C179" s="1" t="str">
        <f>IF(INDEX(Kunde!$D$4:$G$503,ROW(A178),3)="","",INDEX(Kunde!$D$4:$G$503,ROW(A178),3))</f>
        <v/>
      </c>
      <c r="D179" s="2" t="str">
        <f>IF(INDEX(Kunde!$D$4:$G$503,ROW(A178),4)="","",INDEX(Kunde!$D$4:$G$503,ROW(A178),4))</f>
        <v/>
      </c>
    </row>
    <row r="180" spans="1:4" x14ac:dyDescent="0.25">
      <c r="A180" s="1" t="str">
        <f>IF(INDEX(Kunde!$D$4:$G$503,ROW(A179),1)="","",INDEX(Kunde!$D$4:$G$503,ROW(A179),1))</f>
        <v/>
      </c>
      <c r="B180" s="1" t="str">
        <f>IF(INDEX(Kunde!$D$4:$G$503,ROW(A179),2)="","",INDEX(Kunde!$D$4:$G$503,ROW(A179),2))</f>
        <v/>
      </c>
      <c r="C180" s="1" t="str">
        <f>IF(INDEX(Kunde!$D$4:$G$503,ROW(A179),3)="","",INDEX(Kunde!$D$4:$G$503,ROW(A179),3))</f>
        <v/>
      </c>
      <c r="D180" s="2" t="str">
        <f>IF(INDEX(Kunde!$D$4:$G$503,ROW(A179),4)="","",INDEX(Kunde!$D$4:$G$503,ROW(A179),4))</f>
        <v/>
      </c>
    </row>
    <row r="181" spans="1:4" x14ac:dyDescent="0.25">
      <c r="A181" s="1" t="str">
        <f>IF(INDEX(Kunde!$D$4:$G$503,ROW(A180),1)="","",INDEX(Kunde!$D$4:$G$503,ROW(A180),1))</f>
        <v/>
      </c>
      <c r="B181" s="1" t="str">
        <f>IF(INDEX(Kunde!$D$4:$G$503,ROW(A180),2)="","",INDEX(Kunde!$D$4:$G$503,ROW(A180),2))</f>
        <v/>
      </c>
      <c r="C181" s="1" t="str">
        <f>IF(INDEX(Kunde!$D$4:$G$503,ROW(A180),3)="","",INDEX(Kunde!$D$4:$G$503,ROW(A180),3))</f>
        <v/>
      </c>
      <c r="D181" s="2" t="str">
        <f>IF(INDEX(Kunde!$D$4:$G$503,ROW(A180),4)="","",INDEX(Kunde!$D$4:$G$503,ROW(A180),4))</f>
        <v/>
      </c>
    </row>
    <row r="182" spans="1:4" x14ac:dyDescent="0.25">
      <c r="A182" s="1" t="str">
        <f>IF(INDEX(Kunde!$D$4:$G$503,ROW(A181),1)="","",INDEX(Kunde!$D$4:$G$503,ROW(A181),1))</f>
        <v/>
      </c>
      <c r="B182" s="1" t="str">
        <f>IF(INDEX(Kunde!$D$4:$G$503,ROW(A181),2)="","",INDEX(Kunde!$D$4:$G$503,ROW(A181),2))</f>
        <v/>
      </c>
      <c r="C182" s="1" t="str">
        <f>IF(INDEX(Kunde!$D$4:$G$503,ROW(A181),3)="","",INDEX(Kunde!$D$4:$G$503,ROW(A181),3))</f>
        <v/>
      </c>
      <c r="D182" s="2" t="str">
        <f>IF(INDEX(Kunde!$D$4:$G$503,ROW(A181),4)="","",INDEX(Kunde!$D$4:$G$503,ROW(A181),4))</f>
        <v/>
      </c>
    </row>
    <row r="183" spans="1:4" x14ac:dyDescent="0.25">
      <c r="A183" s="1" t="str">
        <f>IF(INDEX(Kunde!$D$4:$G$503,ROW(A182),1)="","",INDEX(Kunde!$D$4:$G$503,ROW(A182),1))</f>
        <v/>
      </c>
      <c r="B183" s="1" t="str">
        <f>IF(INDEX(Kunde!$D$4:$G$503,ROW(A182),2)="","",INDEX(Kunde!$D$4:$G$503,ROW(A182),2))</f>
        <v/>
      </c>
      <c r="C183" s="1" t="str">
        <f>IF(INDEX(Kunde!$D$4:$G$503,ROW(A182),3)="","",INDEX(Kunde!$D$4:$G$503,ROW(A182),3))</f>
        <v/>
      </c>
      <c r="D183" s="2" t="str">
        <f>IF(INDEX(Kunde!$D$4:$G$503,ROW(A182),4)="","",INDEX(Kunde!$D$4:$G$503,ROW(A182),4))</f>
        <v/>
      </c>
    </row>
    <row r="184" spans="1:4" x14ac:dyDescent="0.25">
      <c r="A184" s="1" t="str">
        <f>IF(INDEX(Kunde!$D$4:$G$503,ROW(A183),1)="","",INDEX(Kunde!$D$4:$G$503,ROW(A183),1))</f>
        <v/>
      </c>
      <c r="B184" s="1" t="str">
        <f>IF(INDEX(Kunde!$D$4:$G$503,ROW(A183),2)="","",INDEX(Kunde!$D$4:$G$503,ROW(A183),2))</f>
        <v/>
      </c>
      <c r="C184" s="1" t="str">
        <f>IF(INDEX(Kunde!$D$4:$G$503,ROW(A183),3)="","",INDEX(Kunde!$D$4:$G$503,ROW(A183),3))</f>
        <v/>
      </c>
      <c r="D184" s="2" t="str">
        <f>IF(INDEX(Kunde!$D$4:$G$503,ROW(A183),4)="","",INDEX(Kunde!$D$4:$G$503,ROW(A183),4))</f>
        <v/>
      </c>
    </row>
    <row r="185" spans="1:4" x14ac:dyDescent="0.25">
      <c r="A185" s="1" t="str">
        <f>IF(INDEX(Kunde!$D$4:$G$503,ROW(A184),1)="","",INDEX(Kunde!$D$4:$G$503,ROW(A184),1))</f>
        <v/>
      </c>
      <c r="B185" s="1" t="str">
        <f>IF(INDEX(Kunde!$D$4:$G$503,ROW(A184),2)="","",INDEX(Kunde!$D$4:$G$503,ROW(A184),2))</f>
        <v/>
      </c>
      <c r="C185" s="1" t="str">
        <f>IF(INDEX(Kunde!$D$4:$G$503,ROW(A184),3)="","",INDEX(Kunde!$D$4:$G$503,ROW(A184),3))</f>
        <v/>
      </c>
      <c r="D185" s="2" t="str">
        <f>IF(INDEX(Kunde!$D$4:$G$503,ROW(A184),4)="","",INDEX(Kunde!$D$4:$G$503,ROW(A184),4))</f>
        <v/>
      </c>
    </row>
    <row r="186" spans="1:4" x14ac:dyDescent="0.25">
      <c r="A186" s="1" t="str">
        <f>IF(INDEX(Kunde!$D$4:$G$503,ROW(A185),1)="","",INDEX(Kunde!$D$4:$G$503,ROW(A185),1))</f>
        <v/>
      </c>
      <c r="B186" s="1" t="str">
        <f>IF(INDEX(Kunde!$D$4:$G$503,ROW(A185),2)="","",INDEX(Kunde!$D$4:$G$503,ROW(A185),2))</f>
        <v/>
      </c>
      <c r="C186" s="1" t="str">
        <f>IF(INDEX(Kunde!$D$4:$G$503,ROW(A185),3)="","",INDEX(Kunde!$D$4:$G$503,ROW(A185),3))</f>
        <v/>
      </c>
      <c r="D186" s="2" t="str">
        <f>IF(INDEX(Kunde!$D$4:$G$503,ROW(A185),4)="","",INDEX(Kunde!$D$4:$G$503,ROW(A185),4))</f>
        <v/>
      </c>
    </row>
    <row r="187" spans="1:4" x14ac:dyDescent="0.25">
      <c r="A187" s="1" t="str">
        <f>IF(INDEX(Kunde!$D$4:$G$503,ROW(A186),1)="","",INDEX(Kunde!$D$4:$G$503,ROW(A186),1))</f>
        <v/>
      </c>
      <c r="B187" s="1" t="str">
        <f>IF(INDEX(Kunde!$D$4:$G$503,ROW(A186),2)="","",INDEX(Kunde!$D$4:$G$503,ROW(A186),2))</f>
        <v/>
      </c>
      <c r="C187" s="1" t="str">
        <f>IF(INDEX(Kunde!$D$4:$G$503,ROW(A186),3)="","",INDEX(Kunde!$D$4:$G$503,ROW(A186),3))</f>
        <v/>
      </c>
      <c r="D187" s="2" t="str">
        <f>IF(INDEX(Kunde!$D$4:$G$503,ROW(A186),4)="","",INDEX(Kunde!$D$4:$G$503,ROW(A186),4))</f>
        <v/>
      </c>
    </row>
    <row r="188" spans="1:4" x14ac:dyDescent="0.25">
      <c r="A188" s="1" t="str">
        <f>IF(INDEX(Kunde!$D$4:$G$503,ROW(A187),1)="","",INDEX(Kunde!$D$4:$G$503,ROW(A187),1))</f>
        <v/>
      </c>
      <c r="B188" s="1" t="str">
        <f>IF(INDEX(Kunde!$D$4:$G$503,ROW(A187),2)="","",INDEX(Kunde!$D$4:$G$503,ROW(A187),2))</f>
        <v/>
      </c>
      <c r="C188" s="1" t="str">
        <f>IF(INDEX(Kunde!$D$4:$G$503,ROW(A187),3)="","",INDEX(Kunde!$D$4:$G$503,ROW(A187),3))</f>
        <v/>
      </c>
      <c r="D188" s="2" t="str">
        <f>IF(INDEX(Kunde!$D$4:$G$503,ROW(A187),4)="","",INDEX(Kunde!$D$4:$G$503,ROW(A187),4))</f>
        <v/>
      </c>
    </row>
    <row r="189" spans="1:4" x14ac:dyDescent="0.25">
      <c r="A189" s="1" t="str">
        <f>IF(INDEX(Kunde!$D$4:$G$503,ROW(A188),1)="","",INDEX(Kunde!$D$4:$G$503,ROW(A188),1))</f>
        <v/>
      </c>
      <c r="B189" s="1" t="str">
        <f>IF(INDEX(Kunde!$D$4:$G$503,ROW(A188),2)="","",INDEX(Kunde!$D$4:$G$503,ROW(A188),2))</f>
        <v/>
      </c>
      <c r="C189" s="1" t="str">
        <f>IF(INDEX(Kunde!$D$4:$G$503,ROW(A188),3)="","",INDEX(Kunde!$D$4:$G$503,ROW(A188),3))</f>
        <v/>
      </c>
      <c r="D189" s="2" t="str">
        <f>IF(INDEX(Kunde!$D$4:$G$503,ROW(A188),4)="","",INDEX(Kunde!$D$4:$G$503,ROW(A188),4))</f>
        <v/>
      </c>
    </row>
    <row r="190" spans="1:4" x14ac:dyDescent="0.25">
      <c r="A190" s="1" t="str">
        <f>IF(INDEX(Kunde!$D$4:$G$503,ROW(A189),1)="","",INDEX(Kunde!$D$4:$G$503,ROW(A189),1))</f>
        <v/>
      </c>
      <c r="B190" s="1" t="str">
        <f>IF(INDEX(Kunde!$D$4:$G$503,ROW(A189),2)="","",INDEX(Kunde!$D$4:$G$503,ROW(A189),2))</f>
        <v/>
      </c>
      <c r="C190" s="1" t="str">
        <f>IF(INDEX(Kunde!$D$4:$G$503,ROW(A189),3)="","",INDEX(Kunde!$D$4:$G$503,ROW(A189),3))</f>
        <v/>
      </c>
      <c r="D190" s="2" t="str">
        <f>IF(INDEX(Kunde!$D$4:$G$503,ROW(A189),4)="","",INDEX(Kunde!$D$4:$G$503,ROW(A189),4))</f>
        <v/>
      </c>
    </row>
    <row r="191" spans="1:4" x14ac:dyDescent="0.25">
      <c r="A191" s="1" t="str">
        <f>IF(INDEX(Kunde!$D$4:$G$503,ROW(A190),1)="","",INDEX(Kunde!$D$4:$G$503,ROW(A190),1))</f>
        <v/>
      </c>
      <c r="B191" s="1" t="str">
        <f>IF(INDEX(Kunde!$D$4:$G$503,ROW(A190),2)="","",INDEX(Kunde!$D$4:$G$503,ROW(A190),2))</f>
        <v/>
      </c>
      <c r="C191" s="1" t="str">
        <f>IF(INDEX(Kunde!$D$4:$G$503,ROW(A190),3)="","",INDEX(Kunde!$D$4:$G$503,ROW(A190),3))</f>
        <v/>
      </c>
      <c r="D191" s="2" t="str">
        <f>IF(INDEX(Kunde!$D$4:$G$503,ROW(A190),4)="","",INDEX(Kunde!$D$4:$G$503,ROW(A190),4))</f>
        <v/>
      </c>
    </row>
    <row r="192" spans="1:4" x14ac:dyDescent="0.25">
      <c r="A192" s="1" t="str">
        <f>IF(INDEX(Kunde!$D$4:$G$503,ROW(A191),1)="","",INDEX(Kunde!$D$4:$G$503,ROW(A191),1))</f>
        <v/>
      </c>
      <c r="B192" s="1" t="str">
        <f>IF(INDEX(Kunde!$D$4:$G$503,ROW(A191),2)="","",INDEX(Kunde!$D$4:$G$503,ROW(A191),2))</f>
        <v/>
      </c>
      <c r="C192" s="1" t="str">
        <f>IF(INDEX(Kunde!$D$4:$G$503,ROW(A191),3)="","",INDEX(Kunde!$D$4:$G$503,ROW(A191),3))</f>
        <v/>
      </c>
      <c r="D192" s="2" t="str">
        <f>IF(INDEX(Kunde!$D$4:$G$503,ROW(A191),4)="","",INDEX(Kunde!$D$4:$G$503,ROW(A191),4))</f>
        <v/>
      </c>
    </row>
    <row r="193" spans="1:4" x14ac:dyDescent="0.25">
      <c r="A193" s="1" t="str">
        <f>IF(INDEX(Kunde!$D$4:$G$503,ROW(A192),1)="","",INDEX(Kunde!$D$4:$G$503,ROW(A192),1))</f>
        <v/>
      </c>
      <c r="B193" s="1" t="str">
        <f>IF(INDEX(Kunde!$D$4:$G$503,ROW(A192),2)="","",INDEX(Kunde!$D$4:$G$503,ROW(A192),2))</f>
        <v/>
      </c>
      <c r="C193" s="1" t="str">
        <f>IF(INDEX(Kunde!$D$4:$G$503,ROW(A192),3)="","",INDEX(Kunde!$D$4:$G$503,ROW(A192),3))</f>
        <v/>
      </c>
      <c r="D193" s="2" t="str">
        <f>IF(INDEX(Kunde!$D$4:$G$503,ROW(A192),4)="","",INDEX(Kunde!$D$4:$G$503,ROW(A192),4))</f>
        <v/>
      </c>
    </row>
    <row r="194" spans="1:4" x14ac:dyDescent="0.25">
      <c r="A194" s="1" t="str">
        <f>IF(INDEX(Kunde!$D$4:$G$503,ROW(A193),1)="","",INDEX(Kunde!$D$4:$G$503,ROW(A193),1))</f>
        <v/>
      </c>
      <c r="B194" s="1" t="str">
        <f>IF(INDEX(Kunde!$D$4:$G$503,ROW(A193),2)="","",INDEX(Kunde!$D$4:$G$503,ROW(A193),2))</f>
        <v/>
      </c>
      <c r="C194" s="1" t="str">
        <f>IF(INDEX(Kunde!$D$4:$G$503,ROW(A193),3)="","",INDEX(Kunde!$D$4:$G$503,ROW(A193),3))</f>
        <v/>
      </c>
      <c r="D194" s="2" t="str">
        <f>IF(INDEX(Kunde!$D$4:$G$503,ROW(A193),4)="","",INDEX(Kunde!$D$4:$G$503,ROW(A193),4))</f>
        <v/>
      </c>
    </row>
    <row r="195" spans="1:4" x14ac:dyDescent="0.25">
      <c r="A195" s="1" t="str">
        <f>IF(INDEX(Kunde!$D$4:$G$503,ROW(A194),1)="","",INDEX(Kunde!$D$4:$G$503,ROW(A194),1))</f>
        <v/>
      </c>
      <c r="B195" s="1" t="str">
        <f>IF(INDEX(Kunde!$D$4:$G$503,ROW(A194),2)="","",INDEX(Kunde!$D$4:$G$503,ROW(A194),2))</f>
        <v/>
      </c>
      <c r="C195" s="1" t="str">
        <f>IF(INDEX(Kunde!$D$4:$G$503,ROW(A194),3)="","",INDEX(Kunde!$D$4:$G$503,ROW(A194),3))</f>
        <v/>
      </c>
      <c r="D195" s="2" t="str">
        <f>IF(INDEX(Kunde!$D$4:$G$503,ROW(A194),4)="","",INDEX(Kunde!$D$4:$G$503,ROW(A194),4))</f>
        <v/>
      </c>
    </row>
    <row r="196" spans="1:4" x14ac:dyDescent="0.25">
      <c r="A196" s="1" t="str">
        <f>IF(INDEX(Kunde!$D$4:$G$503,ROW(A195),1)="","",INDEX(Kunde!$D$4:$G$503,ROW(A195),1))</f>
        <v/>
      </c>
      <c r="B196" s="1" t="str">
        <f>IF(INDEX(Kunde!$D$4:$G$503,ROW(A195),2)="","",INDEX(Kunde!$D$4:$G$503,ROW(A195),2))</f>
        <v/>
      </c>
      <c r="C196" s="1" t="str">
        <f>IF(INDEX(Kunde!$D$4:$G$503,ROW(A195),3)="","",INDEX(Kunde!$D$4:$G$503,ROW(A195),3))</f>
        <v/>
      </c>
      <c r="D196" s="2" t="str">
        <f>IF(INDEX(Kunde!$D$4:$G$503,ROW(A195),4)="","",INDEX(Kunde!$D$4:$G$503,ROW(A195),4))</f>
        <v/>
      </c>
    </row>
    <row r="197" spans="1:4" x14ac:dyDescent="0.25">
      <c r="A197" s="1" t="str">
        <f>IF(INDEX(Kunde!$D$4:$G$503,ROW(A196),1)="","",INDEX(Kunde!$D$4:$G$503,ROW(A196),1))</f>
        <v/>
      </c>
      <c r="B197" s="1" t="str">
        <f>IF(INDEX(Kunde!$D$4:$G$503,ROW(A196),2)="","",INDEX(Kunde!$D$4:$G$503,ROW(A196),2))</f>
        <v/>
      </c>
      <c r="C197" s="1" t="str">
        <f>IF(INDEX(Kunde!$D$4:$G$503,ROW(A196),3)="","",INDEX(Kunde!$D$4:$G$503,ROW(A196),3))</f>
        <v/>
      </c>
      <c r="D197" s="2" t="str">
        <f>IF(INDEX(Kunde!$D$4:$G$503,ROW(A196),4)="","",INDEX(Kunde!$D$4:$G$503,ROW(A196),4))</f>
        <v/>
      </c>
    </row>
    <row r="198" spans="1:4" x14ac:dyDescent="0.25">
      <c r="A198" s="1" t="str">
        <f>IF(INDEX(Kunde!$D$4:$G$503,ROW(A197),1)="","",INDEX(Kunde!$D$4:$G$503,ROW(A197),1))</f>
        <v/>
      </c>
      <c r="B198" s="1" t="str">
        <f>IF(INDEX(Kunde!$D$4:$G$503,ROW(A197),2)="","",INDEX(Kunde!$D$4:$G$503,ROW(A197),2))</f>
        <v/>
      </c>
      <c r="C198" s="1" t="str">
        <f>IF(INDEX(Kunde!$D$4:$G$503,ROW(A197),3)="","",INDEX(Kunde!$D$4:$G$503,ROW(A197),3))</f>
        <v/>
      </c>
      <c r="D198" s="2" t="str">
        <f>IF(INDEX(Kunde!$D$4:$G$503,ROW(A197),4)="","",INDEX(Kunde!$D$4:$G$503,ROW(A197),4))</f>
        <v/>
      </c>
    </row>
    <row r="199" spans="1:4" x14ac:dyDescent="0.25">
      <c r="A199" s="1" t="str">
        <f>IF(INDEX(Kunde!$D$4:$G$503,ROW(A198),1)="","",INDEX(Kunde!$D$4:$G$503,ROW(A198),1))</f>
        <v/>
      </c>
      <c r="B199" s="1" t="str">
        <f>IF(INDEX(Kunde!$D$4:$G$503,ROW(A198),2)="","",INDEX(Kunde!$D$4:$G$503,ROW(A198),2))</f>
        <v/>
      </c>
      <c r="C199" s="1" t="str">
        <f>IF(INDEX(Kunde!$D$4:$G$503,ROW(A198),3)="","",INDEX(Kunde!$D$4:$G$503,ROW(A198),3))</f>
        <v/>
      </c>
      <c r="D199" s="2" t="str">
        <f>IF(INDEX(Kunde!$D$4:$G$503,ROW(A198),4)="","",INDEX(Kunde!$D$4:$G$503,ROW(A198),4))</f>
        <v/>
      </c>
    </row>
    <row r="200" spans="1:4" x14ac:dyDescent="0.25">
      <c r="A200" s="1" t="str">
        <f>IF(INDEX(Kunde!$D$4:$G$503,ROW(A199),1)="","",INDEX(Kunde!$D$4:$G$503,ROW(A199),1))</f>
        <v/>
      </c>
      <c r="B200" s="1" t="str">
        <f>IF(INDEX(Kunde!$D$4:$G$503,ROW(A199),2)="","",INDEX(Kunde!$D$4:$G$503,ROW(A199),2))</f>
        <v/>
      </c>
      <c r="C200" s="1" t="str">
        <f>IF(INDEX(Kunde!$D$4:$G$503,ROW(A199),3)="","",INDEX(Kunde!$D$4:$G$503,ROW(A199),3))</f>
        <v/>
      </c>
      <c r="D200" s="2" t="str">
        <f>IF(INDEX(Kunde!$D$4:$G$503,ROW(A199),4)="","",INDEX(Kunde!$D$4:$G$503,ROW(A199),4))</f>
        <v/>
      </c>
    </row>
    <row r="201" spans="1:4" x14ac:dyDescent="0.25">
      <c r="A201" s="1" t="str">
        <f>IF(INDEX(Kunde!$D$4:$G$503,ROW(A200),1)="","",INDEX(Kunde!$D$4:$G$503,ROW(A200),1))</f>
        <v/>
      </c>
      <c r="B201" s="1" t="str">
        <f>IF(INDEX(Kunde!$D$4:$G$503,ROW(A200),2)="","",INDEX(Kunde!$D$4:$G$503,ROW(A200),2))</f>
        <v/>
      </c>
      <c r="C201" s="1" t="str">
        <f>IF(INDEX(Kunde!$D$4:$G$503,ROW(A200),3)="","",INDEX(Kunde!$D$4:$G$503,ROW(A200),3))</f>
        <v/>
      </c>
      <c r="D201" s="2" t="str">
        <f>IF(INDEX(Kunde!$D$4:$G$503,ROW(A200),4)="","",INDEX(Kunde!$D$4:$G$503,ROW(A200),4))</f>
        <v/>
      </c>
    </row>
    <row r="202" spans="1:4" x14ac:dyDescent="0.25">
      <c r="A202" s="1" t="str">
        <f>IF(INDEX(Kunde!$D$4:$G$503,ROW(A201),1)="","",INDEX(Kunde!$D$4:$G$503,ROW(A201),1))</f>
        <v/>
      </c>
      <c r="B202" s="1" t="str">
        <f>IF(INDEX(Kunde!$D$4:$G$503,ROW(A201),2)="","",INDEX(Kunde!$D$4:$G$503,ROW(A201),2))</f>
        <v/>
      </c>
      <c r="C202" s="1" t="str">
        <f>IF(INDEX(Kunde!$D$4:$G$503,ROW(A201),3)="","",INDEX(Kunde!$D$4:$G$503,ROW(A201),3))</f>
        <v/>
      </c>
      <c r="D202" s="2" t="str">
        <f>IF(INDEX(Kunde!$D$4:$G$503,ROW(A201),4)="","",INDEX(Kunde!$D$4:$G$503,ROW(A201),4))</f>
        <v/>
      </c>
    </row>
    <row r="203" spans="1:4" x14ac:dyDescent="0.25">
      <c r="A203" s="1" t="str">
        <f>IF(INDEX(Kunde!$D$4:$G$503,ROW(A202),1)="","",INDEX(Kunde!$D$4:$G$503,ROW(A202),1))</f>
        <v/>
      </c>
      <c r="B203" s="1" t="str">
        <f>IF(INDEX(Kunde!$D$4:$G$503,ROW(A202),2)="","",INDEX(Kunde!$D$4:$G$503,ROW(A202),2))</f>
        <v/>
      </c>
      <c r="C203" s="1" t="str">
        <f>IF(INDEX(Kunde!$D$4:$G$503,ROW(A202),3)="","",INDEX(Kunde!$D$4:$G$503,ROW(A202),3))</f>
        <v/>
      </c>
      <c r="D203" s="2" t="str">
        <f>IF(INDEX(Kunde!$D$4:$G$503,ROW(A202),4)="","",INDEX(Kunde!$D$4:$G$503,ROW(A202),4))</f>
        <v/>
      </c>
    </row>
    <row r="204" spans="1:4" x14ac:dyDescent="0.25">
      <c r="A204" s="1" t="str">
        <f>IF(INDEX(Kunde!$D$4:$G$503,ROW(A203),1)="","",INDEX(Kunde!$D$4:$G$503,ROW(A203),1))</f>
        <v/>
      </c>
      <c r="B204" s="1" t="str">
        <f>IF(INDEX(Kunde!$D$4:$G$503,ROW(A203),2)="","",INDEX(Kunde!$D$4:$G$503,ROW(A203),2))</f>
        <v/>
      </c>
      <c r="C204" s="1" t="str">
        <f>IF(INDEX(Kunde!$D$4:$G$503,ROW(A203),3)="","",INDEX(Kunde!$D$4:$G$503,ROW(A203),3))</f>
        <v/>
      </c>
      <c r="D204" s="2" t="str">
        <f>IF(INDEX(Kunde!$D$4:$G$503,ROW(A203),4)="","",INDEX(Kunde!$D$4:$G$503,ROW(A203),4))</f>
        <v/>
      </c>
    </row>
    <row r="205" spans="1:4" x14ac:dyDescent="0.25">
      <c r="A205" s="1" t="str">
        <f>IF(INDEX(Kunde!$D$4:$G$503,ROW(A204),1)="","",INDEX(Kunde!$D$4:$G$503,ROW(A204),1))</f>
        <v/>
      </c>
      <c r="B205" s="1" t="str">
        <f>IF(INDEX(Kunde!$D$4:$G$503,ROW(A204),2)="","",INDEX(Kunde!$D$4:$G$503,ROW(A204),2))</f>
        <v/>
      </c>
      <c r="C205" s="1" t="str">
        <f>IF(INDEX(Kunde!$D$4:$G$503,ROW(A204),3)="","",INDEX(Kunde!$D$4:$G$503,ROW(A204),3))</f>
        <v/>
      </c>
      <c r="D205" s="2" t="str">
        <f>IF(INDEX(Kunde!$D$4:$G$503,ROW(A204),4)="","",INDEX(Kunde!$D$4:$G$503,ROW(A204),4))</f>
        <v/>
      </c>
    </row>
    <row r="206" spans="1:4" x14ac:dyDescent="0.25">
      <c r="A206" s="1" t="str">
        <f>IF(INDEX(Kunde!$D$4:$G$503,ROW(A205),1)="","",INDEX(Kunde!$D$4:$G$503,ROW(A205),1))</f>
        <v/>
      </c>
      <c r="B206" s="1" t="str">
        <f>IF(INDEX(Kunde!$D$4:$G$503,ROW(A205),2)="","",INDEX(Kunde!$D$4:$G$503,ROW(A205),2))</f>
        <v/>
      </c>
      <c r="C206" s="1" t="str">
        <f>IF(INDEX(Kunde!$D$4:$G$503,ROW(A205),3)="","",INDEX(Kunde!$D$4:$G$503,ROW(A205),3))</f>
        <v/>
      </c>
      <c r="D206" s="2" t="str">
        <f>IF(INDEX(Kunde!$D$4:$G$503,ROW(A205),4)="","",INDEX(Kunde!$D$4:$G$503,ROW(A205),4))</f>
        <v/>
      </c>
    </row>
    <row r="207" spans="1:4" x14ac:dyDescent="0.25">
      <c r="A207" s="1" t="str">
        <f>IF(INDEX(Kunde!$D$4:$G$503,ROW(A206),1)="","",INDEX(Kunde!$D$4:$G$503,ROW(A206),1))</f>
        <v/>
      </c>
      <c r="B207" s="1" t="str">
        <f>IF(INDEX(Kunde!$D$4:$G$503,ROW(A206),2)="","",INDEX(Kunde!$D$4:$G$503,ROW(A206),2))</f>
        <v/>
      </c>
      <c r="C207" s="1" t="str">
        <f>IF(INDEX(Kunde!$D$4:$G$503,ROW(A206),3)="","",INDEX(Kunde!$D$4:$G$503,ROW(A206),3))</f>
        <v/>
      </c>
      <c r="D207" s="2" t="str">
        <f>IF(INDEX(Kunde!$D$4:$G$503,ROW(A206),4)="","",INDEX(Kunde!$D$4:$G$503,ROW(A206),4))</f>
        <v/>
      </c>
    </row>
    <row r="208" spans="1:4" x14ac:dyDescent="0.25">
      <c r="A208" s="1" t="str">
        <f>IF(INDEX(Kunde!$D$4:$G$503,ROW(A207),1)="","",INDEX(Kunde!$D$4:$G$503,ROW(A207),1))</f>
        <v/>
      </c>
      <c r="B208" s="1" t="str">
        <f>IF(INDEX(Kunde!$D$4:$G$503,ROW(A207),2)="","",INDEX(Kunde!$D$4:$G$503,ROW(A207),2))</f>
        <v/>
      </c>
      <c r="C208" s="1" t="str">
        <f>IF(INDEX(Kunde!$D$4:$G$503,ROW(A207),3)="","",INDEX(Kunde!$D$4:$G$503,ROW(A207),3))</f>
        <v/>
      </c>
      <c r="D208" s="2" t="str">
        <f>IF(INDEX(Kunde!$D$4:$G$503,ROW(A207),4)="","",INDEX(Kunde!$D$4:$G$503,ROW(A207),4))</f>
        <v/>
      </c>
    </row>
    <row r="209" spans="1:4" x14ac:dyDescent="0.25">
      <c r="A209" s="1" t="str">
        <f>IF(INDEX(Kunde!$D$4:$G$503,ROW(A208),1)="","",INDEX(Kunde!$D$4:$G$503,ROW(A208),1))</f>
        <v/>
      </c>
      <c r="B209" s="1" t="str">
        <f>IF(INDEX(Kunde!$D$4:$G$503,ROW(A208),2)="","",INDEX(Kunde!$D$4:$G$503,ROW(A208),2))</f>
        <v/>
      </c>
      <c r="C209" s="1" t="str">
        <f>IF(INDEX(Kunde!$D$4:$G$503,ROW(A208),3)="","",INDEX(Kunde!$D$4:$G$503,ROW(A208),3))</f>
        <v/>
      </c>
      <c r="D209" s="2" t="str">
        <f>IF(INDEX(Kunde!$D$4:$G$503,ROW(A208),4)="","",INDEX(Kunde!$D$4:$G$503,ROW(A208),4))</f>
        <v/>
      </c>
    </row>
    <row r="210" spans="1:4" x14ac:dyDescent="0.25">
      <c r="A210" s="1" t="str">
        <f>IF(INDEX(Kunde!$D$4:$G$503,ROW(A209),1)="","",INDEX(Kunde!$D$4:$G$503,ROW(A209),1))</f>
        <v/>
      </c>
      <c r="B210" s="1" t="str">
        <f>IF(INDEX(Kunde!$D$4:$G$503,ROW(A209),2)="","",INDEX(Kunde!$D$4:$G$503,ROW(A209),2))</f>
        <v/>
      </c>
      <c r="C210" s="1" t="str">
        <f>IF(INDEX(Kunde!$D$4:$G$503,ROW(A209),3)="","",INDEX(Kunde!$D$4:$G$503,ROW(A209),3))</f>
        <v/>
      </c>
      <c r="D210" s="2" t="str">
        <f>IF(INDEX(Kunde!$D$4:$G$503,ROW(A209),4)="","",INDEX(Kunde!$D$4:$G$503,ROW(A209),4))</f>
        <v/>
      </c>
    </row>
    <row r="211" spans="1:4" x14ac:dyDescent="0.25">
      <c r="A211" s="1" t="str">
        <f>IF(INDEX(Kunde!$D$4:$G$503,ROW(A210),1)="","",INDEX(Kunde!$D$4:$G$503,ROW(A210),1))</f>
        <v/>
      </c>
      <c r="B211" s="1" t="str">
        <f>IF(INDEX(Kunde!$D$4:$G$503,ROW(A210),2)="","",INDEX(Kunde!$D$4:$G$503,ROW(A210),2))</f>
        <v/>
      </c>
      <c r="C211" s="1" t="str">
        <f>IF(INDEX(Kunde!$D$4:$G$503,ROW(A210),3)="","",INDEX(Kunde!$D$4:$G$503,ROW(A210),3))</f>
        <v/>
      </c>
      <c r="D211" s="2" t="str">
        <f>IF(INDEX(Kunde!$D$4:$G$503,ROW(A210),4)="","",INDEX(Kunde!$D$4:$G$503,ROW(A210),4))</f>
        <v/>
      </c>
    </row>
    <row r="212" spans="1:4" x14ac:dyDescent="0.25">
      <c r="A212" s="1" t="str">
        <f>IF(INDEX(Kunde!$D$4:$G$503,ROW(A211),1)="","",INDEX(Kunde!$D$4:$G$503,ROW(A211),1))</f>
        <v/>
      </c>
      <c r="B212" s="1" t="str">
        <f>IF(INDEX(Kunde!$D$4:$G$503,ROW(A211),2)="","",INDEX(Kunde!$D$4:$G$503,ROW(A211),2))</f>
        <v/>
      </c>
      <c r="C212" s="1" t="str">
        <f>IF(INDEX(Kunde!$D$4:$G$503,ROW(A211),3)="","",INDEX(Kunde!$D$4:$G$503,ROW(A211),3))</f>
        <v/>
      </c>
      <c r="D212" s="2" t="str">
        <f>IF(INDEX(Kunde!$D$4:$G$503,ROW(A211),4)="","",INDEX(Kunde!$D$4:$G$503,ROW(A211),4))</f>
        <v/>
      </c>
    </row>
    <row r="213" spans="1:4" x14ac:dyDescent="0.25">
      <c r="A213" s="1" t="str">
        <f>IF(INDEX(Kunde!$D$4:$G$503,ROW(A212),1)="","",INDEX(Kunde!$D$4:$G$503,ROW(A212),1))</f>
        <v/>
      </c>
      <c r="B213" s="1" t="str">
        <f>IF(INDEX(Kunde!$D$4:$G$503,ROW(A212),2)="","",INDEX(Kunde!$D$4:$G$503,ROW(A212),2))</f>
        <v/>
      </c>
      <c r="C213" s="1" t="str">
        <f>IF(INDEX(Kunde!$D$4:$G$503,ROW(A212),3)="","",INDEX(Kunde!$D$4:$G$503,ROW(A212),3))</f>
        <v/>
      </c>
      <c r="D213" s="2" t="str">
        <f>IF(INDEX(Kunde!$D$4:$G$503,ROW(A212),4)="","",INDEX(Kunde!$D$4:$G$503,ROW(A212),4))</f>
        <v/>
      </c>
    </row>
    <row r="214" spans="1:4" x14ac:dyDescent="0.25">
      <c r="A214" s="1" t="str">
        <f>IF(INDEX(Kunde!$D$4:$G$503,ROW(A213),1)="","",INDEX(Kunde!$D$4:$G$503,ROW(A213),1))</f>
        <v/>
      </c>
      <c r="B214" s="1" t="str">
        <f>IF(INDEX(Kunde!$D$4:$G$503,ROW(A213),2)="","",INDEX(Kunde!$D$4:$G$503,ROW(A213),2))</f>
        <v/>
      </c>
      <c r="C214" s="1" t="str">
        <f>IF(INDEX(Kunde!$D$4:$G$503,ROW(A213),3)="","",INDEX(Kunde!$D$4:$G$503,ROW(A213),3))</f>
        <v/>
      </c>
      <c r="D214" s="2" t="str">
        <f>IF(INDEX(Kunde!$D$4:$G$503,ROW(A213),4)="","",INDEX(Kunde!$D$4:$G$503,ROW(A213),4))</f>
        <v/>
      </c>
    </row>
    <row r="215" spans="1:4" x14ac:dyDescent="0.25">
      <c r="A215" s="1" t="str">
        <f>IF(INDEX(Kunde!$D$4:$G$503,ROW(A214),1)="","",INDEX(Kunde!$D$4:$G$503,ROW(A214),1))</f>
        <v/>
      </c>
      <c r="B215" s="1" t="str">
        <f>IF(INDEX(Kunde!$D$4:$G$503,ROW(A214),2)="","",INDEX(Kunde!$D$4:$G$503,ROW(A214),2))</f>
        <v/>
      </c>
      <c r="C215" s="1" t="str">
        <f>IF(INDEX(Kunde!$D$4:$G$503,ROW(A214),3)="","",INDEX(Kunde!$D$4:$G$503,ROW(A214),3))</f>
        <v/>
      </c>
      <c r="D215" s="2" t="str">
        <f>IF(INDEX(Kunde!$D$4:$G$503,ROW(A214),4)="","",INDEX(Kunde!$D$4:$G$503,ROW(A214),4))</f>
        <v/>
      </c>
    </row>
    <row r="216" spans="1:4" x14ac:dyDescent="0.25">
      <c r="A216" s="1" t="str">
        <f>IF(INDEX(Kunde!$D$4:$G$503,ROW(A215),1)="","",INDEX(Kunde!$D$4:$G$503,ROW(A215),1))</f>
        <v/>
      </c>
      <c r="B216" s="1" t="str">
        <f>IF(INDEX(Kunde!$D$4:$G$503,ROW(A215),2)="","",INDEX(Kunde!$D$4:$G$503,ROW(A215),2))</f>
        <v/>
      </c>
      <c r="C216" s="1" t="str">
        <f>IF(INDEX(Kunde!$D$4:$G$503,ROW(A215),3)="","",INDEX(Kunde!$D$4:$G$503,ROW(A215),3))</f>
        <v/>
      </c>
      <c r="D216" s="2" t="str">
        <f>IF(INDEX(Kunde!$D$4:$G$503,ROW(A215),4)="","",INDEX(Kunde!$D$4:$G$503,ROW(A215),4))</f>
        <v/>
      </c>
    </row>
    <row r="217" spans="1:4" x14ac:dyDescent="0.25">
      <c r="A217" s="1" t="str">
        <f>IF(INDEX(Kunde!$D$4:$G$503,ROW(A216),1)="","",INDEX(Kunde!$D$4:$G$503,ROW(A216),1))</f>
        <v/>
      </c>
      <c r="B217" s="1" t="str">
        <f>IF(INDEX(Kunde!$D$4:$G$503,ROW(A216),2)="","",INDEX(Kunde!$D$4:$G$503,ROW(A216),2))</f>
        <v/>
      </c>
      <c r="C217" s="1" t="str">
        <f>IF(INDEX(Kunde!$D$4:$G$503,ROW(A216),3)="","",INDEX(Kunde!$D$4:$G$503,ROW(A216),3))</f>
        <v/>
      </c>
      <c r="D217" s="2" t="str">
        <f>IF(INDEX(Kunde!$D$4:$G$503,ROW(A216),4)="","",INDEX(Kunde!$D$4:$G$503,ROW(A216),4))</f>
        <v/>
      </c>
    </row>
    <row r="218" spans="1:4" x14ac:dyDescent="0.25">
      <c r="A218" s="1" t="str">
        <f>IF(INDEX(Kunde!$D$4:$G$503,ROW(A217),1)="","",INDEX(Kunde!$D$4:$G$503,ROW(A217),1))</f>
        <v/>
      </c>
      <c r="B218" s="1" t="str">
        <f>IF(INDEX(Kunde!$D$4:$G$503,ROW(A217),2)="","",INDEX(Kunde!$D$4:$G$503,ROW(A217),2))</f>
        <v/>
      </c>
      <c r="C218" s="1" t="str">
        <f>IF(INDEX(Kunde!$D$4:$G$503,ROW(A217),3)="","",INDEX(Kunde!$D$4:$G$503,ROW(A217),3))</f>
        <v/>
      </c>
      <c r="D218" s="2" t="str">
        <f>IF(INDEX(Kunde!$D$4:$G$503,ROW(A217),4)="","",INDEX(Kunde!$D$4:$G$503,ROW(A217),4))</f>
        <v/>
      </c>
    </row>
    <row r="219" spans="1:4" x14ac:dyDescent="0.25">
      <c r="A219" s="1" t="str">
        <f>IF(INDEX(Kunde!$D$4:$G$503,ROW(A218),1)="","",INDEX(Kunde!$D$4:$G$503,ROW(A218),1))</f>
        <v/>
      </c>
      <c r="B219" s="1" t="str">
        <f>IF(INDEX(Kunde!$D$4:$G$503,ROW(A218),2)="","",INDEX(Kunde!$D$4:$G$503,ROW(A218),2))</f>
        <v/>
      </c>
      <c r="C219" s="1" t="str">
        <f>IF(INDEX(Kunde!$D$4:$G$503,ROW(A218),3)="","",INDEX(Kunde!$D$4:$G$503,ROW(A218),3))</f>
        <v/>
      </c>
      <c r="D219" s="2" t="str">
        <f>IF(INDEX(Kunde!$D$4:$G$503,ROW(A218),4)="","",INDEX(Kunde!$D$4:$G$503,ROW(A218),4))</f>
        <v/>
      </c>
    </row>
    <row r="220" spans="1:4" x14ac:dyDescent="0.25">
      <c r="A220" s="1" t="str">
        <f>IF(INDEX(Kunde!$D$4:$G$503,ROW(A219),1)="","",INDEX(Kunde!$D$4:$G$503,ROW(A219),1))</f>
        <v/>
      </c>
      <c r="B220" s="1" t="str">
        <f>IF(INDEX(Kunde!$D$4:$G$503,ROW(A219),2)="","",INDEX(Kunde!$D$4:$G$503,ROW(A219),2))</f>
        <v/>
      </c>
      <c r="C220" s="1" t="str">
        <f>IF(INDEX(Kunde!$D$4:$G$503,ROW(A219),3)="","",INDEX(Kunde!$D$4:$G$503,ROW(A219),3))</f>
        <v/>
      </c>
      <c r="D220" s="2" t="str">
        <f>IF(INDEX(Kunde!$D$4:$G$503,ROW(A219),4)="","",INDEX(Kunde!$D$4:$G$503,ROW(A219),4))</f>
        <v/>
      </c>
    </row>
    <row r="221" spans="1:4" x14ac:dyDescent="0.25">
      <c r="A221" s="1" t="str">
        <f>IF(INDEX(Kunde!$D$4:$G$503,ROW(A220),1)="","",INDEX(Kunde!$D$4:$G$503,ROW(A220),1))</f>
        <v/>
      </c>
      <c r="B221" s="1" t="str">
        <f>IF(INDEX(Kunde!$D$4:$G$503,ROW(A220),2)="","",INDEX(Kunde!$D$4:$G$503,ROW(A220),2))</f>
        <v/>
      </c>
      <c r="C221" s="1" t="str">
        <f>IF(INDEX(Kunde!$D$4:$G$503,ROW(A220),3)="","",INDEX(Kunde!$D$4:$G$503,ROW(A220),3))</f>
        <v/>
      </c>
      <c r="D221" s="2" t="str">
        <f>IF(INDEX(Kunde!$D$4:$G$503,ROW(A220),4)="","",INDEX(Kunde!$D$4:$G$503,ROW(A220),4))</f>
        <v/>
      </c>
    </row>
    <row r="222" spans="1:4" x14ac:dyDescent="0.25">
      <c r="A222" s="1" t="str">
        <f>IF(INDEX(Kunde!$D$4:$G$503,ROW(A221),1)="","",INDEX(Kunde!$D$4:$G$503,ROW(A221),1))</f>
        <v/>
      </c>
      <c r="B222" s="1" t="str">
        <f>IF(INDEX(Kunde!$D$4:$G$503,ROW(A221),2)="","",INDEX(Kunde!$D$4:$G$503,ROW(A221),2))</f>
        <v/>
      </c>
      <c r="C222" s="1" t="str">
        <f>IF(INDEX(Kunde!$D$4:$G$503,ROW(A221),3)="","",INDEX(Kunde!$D$4:$G$503,ROW(A221),3))</f>
        <v/>
      </c>
      <c r="D222" s="2" t="str">
        <f>IF(INDEX(Kunde!$D$4:$G$503,ROW(A221),4)="","",INDEX(Kunde!$D$4:$G$503,ROW(A221),4))</f>
        <v/>
      </c>
    </row>
    <row r="223" spans="1:4" x14ac:dyDescent="0.25">
      <c r="A223" s="1" t="str">
        <f>IF(INDEX(Kunde!$D$4:$G$503,ROW(A222),1)="","",INDEX(Kunde!$D$4:$G$503,ROW(A222),1))</f>
        <v/>
      </c>
      <c r="B223" s="1" t="str">
        <f>IF(INDEX(Kunde!$D$4:$G$503,ROW(A222),2)="","",INDEX(Kunde!$D$4:$G$503,ROW(A222),2))</f>
        <v/>
      </c>
      <c r="C223" s="1" t="str">
        <f>IF(INDEX(Kunde!$D$4:$G$503,ROW(A222),3)="","",INDEX(Kunde!$D$4:$G$503,ROW(A222),3))</f>
        <v/>
      </c>
      <c r="D223" s="2" t="str">
        <f>IF(INDEX(Kunde!$D$4:$G$503,ROW(A222),4)="","",INDEX(Kunde!$D$4:$G$503,ROW(A222),4))</f>
        <v/>
      </c>
    </row>
    <row r="224" spans="1:4" x14ac:dyDescent="0.25">
      <c r="A224" s="1" t="str">
        <f>IF(INDEX(Kunde!$D$4:$G$503,ROW(A223),1)="","",INDEX(Kunde!$D$4:$G$503,ROW(A223),1))</f>
        <v/>
      </c>
      <c r="B224" s="1" t="str">
        <f>IF(INDEX(Kunde!$D$4:$G$503,ROW(A223),2)="","",INDEX(Kunde!$D$4:$G$503,ROW(A223),2))</f>
        <v/>
      </c>
      <c r="C224" s="1" t="str">
        <f>IF(INDEX(Kunde!$D$4:$G$503,ROW(A223),3)="","",INDEX(Kunde!$D$4:$G$503,ROW(A223),3))</f>
        <v/>
      </c>
      <c r="D224" s="2" t="str">
        <f>IF(INDEX(Kunde!$D$4:$G$503,ROW(A223),4)="","",INDEX(Kunde!$D$4:$G$503,ROW(A223),4))</f>
        <v/>
      </c>
    </row>
    <row r="225" spans="1:4" x14ac:dyDescent="0.25">
      <c r="A225" s="1" t="str">
        <f>IF(INDEX(Kunde!$D$4:$G$503,ROW(A224),1)="","",INDEX(Kunde!$D$4:$G$503,ROW(A224),1))</f>
        <v/>
      </c>
      <c r="B225" s="1" t="str">
        <f>IF(INDEX(Kunde!$D$4:$G$503,ROW(A224),2)="","",INDEX(Kunde!$D$4:$G$503,ROW(A224),2))</f>
        <v/>
      </c>
      <c r="C225" s="1" t="str">
        <f>IF(INDEX(Kunde!$D$4:$G$503,ROW(A224),3)="","",INDEX(Kunde!$D$4:$G$503,ROW(A224),3))</f>
        <v/>
      </c>
      <c r="D225" s="2" t="str">
        <f>IF(INDEX(Kunde!$D$4:$G$503,ROW(A224),4)="","",INDEX(Kunde!$D$4:$G$503,ROW(A224),4))</f>
        <v/>
      </c>
    </row>
    <row r="226" spans="1:4" x14ac:dyDescent="0.25">
      <c r="A226" s="1" t="str">
        <f>IF(INDEX(Kunde!$D$4:$G$503,ROW(A225),1)="","",INDEX(Kunde!$D$4:$G$503,ROW(A225),1))</f>
        <v/>
      </c>
      <c r="B226" s="1" t="str">
        <f>IF(INDEX(Kunde!$D$4:$G$503,ROW(A225),2)="","",INDEX(Kunde!$D$4:$G$503,ROW(A225),2))</f>
        <v/>
      </c>
      <c r="C226" s="1" t="str">
        <f>IF(INDEX(Kunde!$D$4:$G$503,ROW(A225),3)="","",INDEX(Kunde!$D$4:$G$503,ROW(A225),3))</f>
        <v/>
      </c>
      <c r="D226" s="2" t="str">
        <f>IF(INDEX(Kunde!$D$4:$G$503,ROW(A225),4)="","",INDEX(Kunde!$D$4:$G$503,ROW(A225),4))</f>
        <v/>
      </c>
    </row>
    <row r="227" spans="1:4" x14ac:dyDescent="0.25">
      <c r="A227" s="1" t="str">
        <f>IF(INDEX(Kunde!$D$4:$G$503,ROW(A226),1)="","",INDEX(Kunde!$D$4:$G$503,ROW(A226),1))</f>
        <v/>
      </c>
      <c r="B227" s="1" t="str">
        <f>IF(INDEX(Kunde!$D$4:$G$503,ROW(A226),2)="","",INDEX(Kunde!$D$4:$G$503,ROW(A226),2))</f>
        <v/>
      </c>
      <c r="C227" s="1" t="str">
        <f>IF(INDEX(Kunde!$D$4:$G$503,ROW(A226),3)="","",INDEX(Kunde!$D$4:$G$503,ROW(A226),3))</f>
        <v/>
      </c>
      <c r="D227" s="2" t="str">
        <f>IF(INDEX(Kunde!$D$4:$G$503,ROW(A226),4)="","",INDEX(Kunde!$D$4:$G$503,ROW(A226),4))</f>
        <v/>
      </c>
    </row>
    <row r="228" spans="1:4" x14ac:dyDescent="0.25">
      <c r="A228" s="1" t="str">
        <f>IF(INDEX(Kunde!$D$4:$G$503,ROW(A227),1)="","",INDEX(Kunde!$D$4:$G$503,ROW(A227),1))</f>
        <v/>
      </c>
      <c r="B228" s="1" t="str">
        <f>IF(INDEX(Kunde!$D$4:$G$503,ROW(A227),2)="","",INDEX(Kunde!$D$4:$G$503,ROW(A227),2))</f>
        <v/>
      </c>
      <c r="C228" s="1" t="str">
        <f>IF(INDEX(Kunde!$D$4:$G$503,ROW(A227),3)="","",INDEX(Kunde!$D$4:$G$503,ROW(A227),3))</f>
        <v/>
      </c>
      <c r="D228" s="2" t="str">
        <f>IF(INDEX(Kunde!$D$4:$G$503,ROW(A227),4)="","",INDEX(Kunde!$D$4:$G$503,ROW(A227),4))</f>
        <v/>
      </c>
    </row>
    <row r="229" spans="1:4" x14ac:dyDescent="0.25">
      <c r="A229" s="1" t="str">
        <f>IF(INDEX(Kunde!$D$4:$G$503,ROW(A228),1)="","",INDEX(Kunde!$D$4:$G$503,ROW(A228),1))</f>
        <v/>
      </c>
      <c r="B229" s="1" t="str">
        <f>IF(INDEX(Kunde!$D$4:$G$503,ROW(A228),2)="","",INDEX(Kunde!$D$4:$G$503,ROW(A228),2))</f>
        <v/>
      </c>
      <c r="C229" s="1" t="str">
        <f>IF(INDEX(Kunde!$D$4:$G$503,ROW(A228),3)="","",INDEX(Kunde!$D$4:$G$503,ROW(A228),3))</f>
        <v/>
      </c>
      <c r="D229" s="2" t="str">
        <f>IF(INDEX(Kunde!$D$4:$G$503,ROW(A228),4)="","",INDEX(Kunde!$D$4:$G$503,ROW(A228),4))</f>
        <v/>
      </c>
    </row>
    <row r="230" spans="1:4" x14ac:dyDescent="0.25">
      <c r="A230" s="1" t="str">
        <f>IF(INDEX(Kunde!$D$4:$G$503,ROW(A229),1)="","",INDEX(Kunde!$D$4:$G$503,ROW(A229),1))</f>
        <v/>
      </c>
      <c r="B230" s="1" t="str">
        <f>IF(INDEX(Kunde!$D$4:$G$503,ROW(A229),2)="","",INDEX(Kunde!$D$4:$G$503,ROW(A229),2))</f>
        <v/>
      </c>
      <c r="C230" s="1" t="str">
        <f>IF(INDEX(Kunde!$D$4:$G$503,ROW(A229),3)="","",INDEX(Kunde!$D$4:$G$503,ROW(A229),3))</f>
        <v/>
      </c>
      <c r="D230" s="2" t="str">
        <f>IF(INDEX(Kunde!$D$4:$G$503,ROW(A229),4)="","",INDEX(Kunde!$D$4:$G$503,ROW(A229),4))</f>
        <v/>
      </c>
    </row>
    <row r="231" spans="1:4" x14ac:dyDescent="0.25">
      <c r="A231" s="1" t="str">
        <f>IF(INDEX(Kunde!$D$4:$G$503,ROW(A230),1)="","",INDEX(Kunde!$D$4:$G$503,ROW(A230),1))</f>
        <v/>
      </c>
      <c r="B231" s="1" t="str">
        <f>IF(INDEX(Kunde!$D$4:$G$503,ROW(A230),2)="","",INDEX(Kunde!$D$4:$G$503,ROW(A230),2))</f>
        <v/>
      </c>
      <c r="C231" s="1" t="str">
        <f>IF(INDEX(Kunde!$D$4:$G$503,ROW(A230),3)="","",INDEX(Kunde!$D$4:$G$503,ROW(A230),3))</f>
        <v/>
      </c>
      <c r="D231" s="2" t="str">
        <f>IF(INDEX(Kunde!$D$4:$G$503,ROW(A230),4)="","",INDEX(Kunde!$D$4:$G$503,ROW(A230),4))</f>
        <v/>
      </c>
    </row>
    <row r="232" spans="1:4" x14ac:dyDescent="0.25">
      <c r="A232" s="1" t="str">
        <f>IF(INDEX(Kunde!$D$4:$G$503,ROW(A231),1)="","",INDEX(Kunde!$D$4:$G$503,ROW(A231),1))</f>
        <v/>
      </c>
      <c r="B232" s="1" t="str">
        <f>IF(INDEX(Kunde!$D$4:$G$503,ROW(A231),2)="","",INDEX(Kunde!$D$4:$G$503,ROW(A231),2))</f>
        <v/>
      </c>
      <c r="C232" s="1" t="str">
        <f>IF(INDEX(Kunde!$D$4:$G$503,ROW(A231),3)="","",INDEX(Kunde!$D$4:$G$503,ROW(A231),3))</f>
        <v/>
      </c>
      <c r="D232" s="2" t="str">
        <f>IF(INDEX(Kunde!$D$4:$G$503,ROW(A231),4)="","",INDEX(Kunde!$D$4:$G$503,ROW(A231),4))</f>
        <v/>
      </c>
    </row>
    <row r="233" spans="1:4" x14ac:dyDescent="0.25">
      <c r="A233" s="1" t="str">
        <f>IF(INDEX(Kunde!$D$4:$G$503,ROW(A232),1)="","",INDEX(Kunde!$D$4:$G$503,ROW(A232),1))</f>
        <v/>
      </c>
      <c r="B233" s="1" t="str">
        <f>IF(INDEX(Kunde!$D$4:$G$503,ROW(A232),2)="","",INDEX(Kunde!$D$4:$G$503,ROW(A232),2))</f>
        <v/>
      </c>
      <c r="C233" s="1" t="str">
        <f>IF(INDEX(Kunde!$D$4:$G$503,ROW(A232),3)="","",INDEX(Kunde!$D$4:$G$503,ROW(A232),3))</f>
        <v/>
      </c>
      <c r="D233" s="2" t="str">
        <f>IF(INDEX(Kunde!$D$4:$G$503,ROW(A232),4)="","",INDEX(Kunde!$D$4:$G$503,ROW(A232),4))</f>
        <v/>
      </c>
    </row>
    <row r="234" spans="1:4" x14ac:dyDescent="0.25">
      <c r="A234" s="1" t="str">
        <f>IF(INDEX(Kunde!$D$4:$G$503,ROW(A233),1)="","",INDEX(Kunde!$D$4:$G$503,ROW(A233),1))</f>
        <v/>
      </c>
      <c r="B234" s="1" t="str">
        <f>IF(INDEX(Kunde!$D$4:$G$503,ROW(A233),2)="","",INDEX(Kunde!$D$4:$G$503,ROW(A233),2))</f>
        <v/>
      </c>
      <c r="C234" s="1" t="str">
        <f>IF(INDEX(Kunde!$D$4:$G$503,ROW(A233),3)="","",INDEX(Kunde!$D$4:$G$503,ROW(A233),3))</f>
        <v/>
      </c>
      <c r="D234" s="2" t="str">
        <f>IF(INDEX(Kunde!$D$4:$G$503,ROW(A233),4)="","",INDEX(Kunde!$D$4:$G$503,ROW(A233),4))</f>
        <v/>
      </c>
    </row>
    <row r="235" spans="1:4" x14ac:dyDescent="0.25">
      <c r="A235" s="1" t="str">
        <f>IF(INDEX(Kunde!$D$4:$G$503,ROW(A234),1)="","",INDEX(Kunde!$D$4:$G$503,ROW(A234),1))</f>
        <v/>
      </c>
      <c r="B235" s="1" t="str">
        <f>IF(INDEX(Kunde!$D$4:$G$503,ROW(A234),2)="","",INDEX(Kunde!$D$4:$G$503,ROW(A234),2))</f>
        <v/>
      </c>
      <c r="C235" s="1" t="str">
        <f>IF(INDEX(Kunde!$D$4:$G$503,ROW(A234),3)="","",INDEX(Kunde!$D$4:$G$503,ROW(A234),3))</f>
        <v/>
      </c>
      <c r="D235" s="2" t="str">
        <f>IF(INDEX(Kunde!$D$4:$G$503,ROW(A234),4)="","",INDEX(Kunde!$D$4:$G$503,ROW(A234),4))</f>
        <v/>
      </c>
    </row>
    <row r="236" spans="1:4" x14ac:dyDescent="0.25">
      <c r="A236" s="1" t="str">
        <f>IF(INDEX(Kunde!$D$4:$G$503,ROW(A235),1)="","",INDEX(Kunde!$D$4:$G$503,ROW(A235),1))</f>
        <v/>
      </c>
      <c r="B236" s="1" t="str">
        <f>IF(INDEX(Kunde!$D$4:$G$503,ROW(A235),2)="","",INDEX(Kunde!$D$4:$G$503,ROW(A235),2))</f>
        <v/>
      </c>
      <c r="C236" s="1" t="str">
        <f>IF(INDEX(Kunde!$D$4:$G$503,ROW(A235),3)="","",INDEX(Kunde!$D$4:$G$503,ROW(A235),3))</f>
        <v/>
      </c>
      <c r="D236" s="2" t="str">
        <f>IF(INDEX(Kunde!$D$4:$G$503,ROW(A235),4)="","",INDEX(Kunde!$D$4:$G$503,ROW(A235),4))</f>
        <v/>
      </c>
    </row>
    <row r="237" spans="1:4" x14ac:dyDescent="0.25">
      <c r="A237" s="1" t="str">
        <f>IF(INDEX(Kunde!$D$4:$G$503,ROW(A236),1)="","",INDEX(Kunde!$D$4:$G$503,ROW(A236),1))</f>
        <v/>
      </c>
      <c r="B237" s="1" t="str">
        <f>IF(INDEX(Kunde!$D$4:$G$503,ROW(A236),2)="","",INDEX(Kunde!$D$4:$G$503,ROW(A236),2))</f>
        <v/>
      </c>
      <c r="C237" s="1" t="str">
        <f>IF(INDEX(Kunde!$D$4:$G$503,ROW(A236),3)="","",INDEX(Kunde!$D$4:$G$503,ROW(A236),3))</f>
        <v/>
      </c>
      <c r="D237" s="2" t="str">
        <f>IF(INDEX(Kunde!$D$4:$G$503,ROW(A236),4)="","",INDEX(Kunde!$D$4:$G$503,ROW(A236),4))</f>
        <v/>
      </c>
    </row>
    <row r="238" spans="1:4" x14ac:dyDescent="0.25">
      <c r="A238" s="1" t="str">
        <f>IF(INDEX(Kunde!$D$4:$G$503,ROW(A237),1)="","",INDEX(Kunde!$D$4:$G$503,ROW(A237),1))</f>
        <v/>
      </c>
      <c r="B238" s="1" t="str">
        <f>IF(INDEX(Kunde!$D$4:$G$503,ROW(A237),2)="","",INDEX(Kunde!$D$4:$G$503,ROW(A237),2))</f>
        <v/>
      </c>
      <c r="C238" s="1" t="str">
        <f>IF(INDEX(Kunde!$D$4:$G$503,ROW(A237),3)="","",INDEX(Kunde!$D$4:$G$503,ROW(A237),3))</f>
        <v/>
      </c>
      <c r="D238" s="2" t="str">
        <f>IF(INDEX(Kunde!$D$4:$G$503,ROW(A237),4)="","",INDEX(Kunde!$D$4:$G$503,ROW(A237),4))</f>
        <v/>
      </c>
    </row>
    <row r="239" spans="1:4" x14ac:dyDescent="0.25">
      <c r="A239" s="1" t="str">
        <f>IF(INDEX(Kunde!$D$4:$G$503,ROW(A238),1)="","",INDEX(Kunde!$D$4:$G$503,ROW(A238),1))</f>
        <v/>
      </c>
      <c r="B239" s="1" t="str">
        <f>IF(INDEX(Kunde!$D$4:$G$503,ROW(A238),2)="","",INDEX(Kunde!$D$4:$G$503,ROW(A238),2))</f>
        <v/>
      </c>
      <c r="C239" s="1" t="str">
        <f>IF(INDEX(Kunde!$D$4:$G$503,ROW(A238),3)="","",INDEX(Kunde!$D$4:$G$503,ROW(A238),3))</f>
        <v/>
      </c>
      <c r="D239" s="2" t="str">
        <f>IF(INDEX(Kunde!$D$4:$G$503,ROW(A238),4)="","",INDEX(Kunde!$D$4:$G$503,ROW(A238),4))</f>
        <v/>
      </c>
    </row>
    <row r="240" spans="1:4" x14ac:dyDescent="0.25">
      <c r="A240" s="1" t="str">
        <f>IF(INDEX(Kunde!$D$4:$G$503,ROW(A239),1)="","",INDEX(Kunde!$D$4:$G$503,ROW(A239),1))</f>
        <v/>
      </c>
      <c r="B240" s="1" t="str">
        <f>IF(INDEX(Kunde!$D$4:$G$503,ROW(A239),2)="","",INDEX(Kunde!$D$4:$G$503,ROW(A239),2))</f>
        <v/>
      </c>
      <c r="C240" s="1" t="str">
        <f>IF(INDEX(Kunde!$D$4:$G$503,ROW(A239),3)="","",INDEX(Kunde!$D$4:$G$503,ROW(A239),3))</f>
        <v/>
      </c>
      <c r="D240" s="2" t="str">
        <f>IF(INDEX(Kunde!$D$4:$G$503,ROW(A239),4)="","",INDEX(Kunde!$D$4:$G$503,ROW(A239),4))</f>
        <v/>
      </c>
    </row>
    <row r="241" spans="1:4" x14ac:dyDescent="0.25">
      <c r="A241" s="1" t="str">
        <f>IF(INDEX(Kunde!$D$4:$G$503,ROW(A240),1)="","",INDEX(Kunde!$D$4:$G$503,ROW(A240),1))</f>
        <v/>
      </c>
      <c r="B241" s="1" t="str">
        <f>IF(INDEX(Kunde!$D$4:$G$503,ROW(A240),2)="","",INDEX(Kunde!$D$4:$G$503,ROW(A240),2))</f>
        <v/>
      </c>
      <c r="C241" s="1" t="str">
        <f>IF(INDEX(Kunde!$D$4:$G$503,ROW(A240),3)="","",INDEX(Kunde!$D$4:$G$503,ROW(A240),3))</f>
        <v/>
      </c>
      <c r="D241" s="2" t="str">
        <f>IF(INDEX(Kunde!$D$4:$G$503,ROW(A240),4)="","",INDEX(Kunde!$D$4:$G$503,ROW(A240),4))</f>
        <v/>
      </c>
    </row>
    <row r="242" spans="1:4" x14ac:dyDescent="0.25">
      <c r="A242" s="1" t="str">
        <f>IF(INDEX(Kunde!$D$4:$G$503,ROW(A241),1)="","",INDEX(Kunde!$D$4:$G$503,ROW(A241),1))</f>
        <v/>
      </c>
      <c r="B242" s="1" t="str">
        <f>IF(INDEX(Kunde!$D$4:$G$503,ROW(A241),2)="","",INDEX(Kunde!$D$4:$G$503,ROW(A241),2))</f>
        <v/>
      </c>
      <c r="C242" s="1" t="str">
        <f>IF(INDEX(Kunde!$D$4:$G$503,ROW(A241),3)="","",INDEX(Kunde!$D$4:$G$503,ROW(A241),3))</f>
        <v/>
      </c>
      <c r="D242" s="2" t="str">
        <f>IF(INDEX(Kunde!$D$4:$G$503,ROW(A241),4)="","",INDEX(Kunde!$D$4:$G$503,ROW(A241),4))</f>
        <v/>
      </c>
    </row>
    <row r="243" spans="1:4" x14ac:dyDescent="0.25">
      <c r="A243" s="1" t="str">
        <f>IF(INDEX(Kunde!$D$4:$G$503,ROW(A242),1)="","",INDEX(Kunde!$D$4:$G$503,ROW(A242),1))</f>
        <v/>
      </c>
      <c r="B243" s="1" t="str">
        <f>IF(INDEX(Kunde!$D$4:$G$503,ROW(A242),2)="","",INDEX(Kunde!$D$4:$G$503,ROW(A242),2))</f>
        <v/>
      </c>
      <c r="C243" s="1" t="str">
        <f>IF(INDEX(Kunde!$D$4:$G$503,ROW(A242),3)="","",INDEX(Kunde!$D$4:$G$503,ROW(A242),3))</f>
        <v/>
      </c>
      <c r="D243" s="2" t="str">
        <f>IF(INDEX(Kunde!$D$4:$G$503,ROW(A242),4)="","",INDEX(Kunde!$D$4:$G$503,ROW(A242),4))</f>
        <v/>
      </c>
    </row>
    <row r="244" spans="1:4" x14ac:dyDescent="0.25">
      <c r="A244" s="1" t="str">
        <f>IF(INDEX(Kunde!$D$4:$G$503,ROW(A243),1)="","",INDEX(Kunde!$D$4:$G$503,ROW(A243),1))</f>
        <v/>
      </c>
      <c r="B244" s="1" t="str">
        <f>IF(INDEX(Kunde!$D$4:$G$503,ROW(A243),2)="","",INDEX(Kunde!$D$4:$G$503,ROW(A243),2))</f>
        <v/>
      </c>
      <c r="C244" s="1" t="str">
        <f>IF(INDEX(Kunde!$D$4:$G$503,ROW(A243),3)="","",INDEX(Kunde!$D$4:$G$503,ROW(A243),3))</f>
        <v/>
      </c>
      <c r="D244" s="2" t="str">
        <f>IF(INDEX(Kunde!$D$4:$G$503,ROW(A243),4)="","",INDEX(Kunde!$D$4:$G$503,ROW(A243),4))</f>
        <v/>
      </c>
    </row>
    <row r="245" spans="1:4" x14ac:dyDescent="0.25">
      <c r="A245" s="1" t="str">
        <f>IF(INDEX(Kunde!$D$4:$G$503,ROW(A244),1)="","",INDEX(Kunde!$D$4:$G$503,ROW(A244),1))</f>
        <v/>
      </c>
      <c r="B245" s="1" t="str">
        <f>IF(INDEX(Kunde!$D$4:$G$503,ROW(A244),2)="","",INDEX(Kunde!$D$4:$G$503,ROW(A244),2))</f>
        <v/>
      </c>
      <c r="C245" s="1" t="str">
        <f>IF(INDEX(Kunde!$D$4:$G$503,ROW(A244),3)="","",INDEX(Kunde!$D$4:$G$503,ROW(A244),3))</f>
        <v/>
      </c>
      <c r="D245" s="2" t="str">
        <f>IF(INDEX(Kunde!$D$4:$G$503,ROW(A244),4)="","",INDEX(Kunde!$D$4:$G$503,ROW(A244),4))</f>
        <v/>
      </c>
    </row>
    <row r="246" spans="1:4" x14ac:dyDescent="0.25">
      <c r="A246" s="1" t="str">
        <f>IF(INDEX(Kunde!$D$4:$G$503,ROW(A245),1)="","",INDEX(Kunde!$D$4:$G$503,ROW(A245),1))</f>
        <v/>
      </c>
      <c r="B246" s="1" t="str">
        <f>IF(INDEX(Kunde!$D$4:$G$503,ROW(A245),2)="","",INDEX(Kunde!$D$4:$G$503,ROW(A245),2))</f>
        <v/>
      </c>
      <c r="C246" s="1" t="str">
        <f>IF(INDEX(Kunde!$D$4:$G$503,ROW(A245),3)="","",INDEX(Kunde!$D$4:$G$503,ROW(A245),3))</f>
        <v/>
      </c>
      <c r="D246" s="2" t="str">
        <f>IF(INDEX(Kunde!$D$4:$G$503,ROW(A245),4)="","",INDEX(Kunde!$D$4:$G$503,ROW(A245),4))</f>
        <v/>
      </c>
    </row>
    <row r="247" spans="1:4" x14ac:dyDescent="0.25">
      <c r="A247" s="1" t="str">
        <f>IF(INDEX(Kunde!$D$4:$G$503,ROW(A246),1)="","",INDEX(Kunde!$D$4:$G$503,ROW(A246),1))</f>
        <v/>
      </c>
      <c r="B247" s="1" t="str">
        <f>IF(INDEX(Kunde!$D$4:$G$503,ROW(A246),2)="","",INDEX(Kunde!$D$4:$G$503,ROW(A246),2))</f>
        <v/>
      </c>
      <c r="C247" s="1" t="str">
        <f>IF(INDEX(Kunde!$D$4:$G$503,ROW(A246),3)="","",INDEX(Kunde!$D$4:$G$503,ROW(A246),3))</f>
        <v/>
      </c>
      <c r="D247" s="2" t="str">
        <f>IF(INDEX(Kunde!$D$4:$G$503,ROW(A246),4)="","",INDEX(Kunde!$D$4:$G$503,ROW(A246),4))</f>
        <v/>
      </c>
    </row>
    <row r="248" spans="1:4" x14ac:dyDescent="0.25">
      <c r="A248" s="1" t="str">
        <f>IF(INDEX(Kunde!$D$4:$G$503,ROW(A247),1)="","",INDEX(Kunde!$D$4:$G$503,ROW(A247),1))</f>
        <v/>
      </c>
      <c r="B248" s="1" t="str">
        <f>IF(INDEX(Kunde!$D$4:$G$503,ROW(A247),2)="","",INDEX(Kunde!$D$4:$G$503,ROW(A247),2))</f>
        <v/>
      </c>
      <c r="C248" s="1" t="str">
        <f>IF(INDEX(Kunde!$D$4:$G$503,ROW(A247),3)="","",INDEX(Kunde!$D$4:$G$503,ROW(A247),3))</f>
        <v/>
      </c>
      <c r="D248" s="2" t="str">
        <f>IF(INDEX(Kunde!$D$4:$G$503,ROW(A247),4)="","",INDEX(Kunde!$D$4:$G$503,ROW(A247),4))</f>
        <v/>
      </c>
    </row>
    <row r="249" spans="1:4" x14ac:dyDescent="0.25">
      <c r="A249" s="1" t="str">
        <f>IF(INDEX(Kunde!$D$4:$G$503,ROW(A248),1)="","",INDEX(Kunde!$D$4:$G$503,ROW(A248),1))</f>
        <v/>
      </c>
      <c r="B249" s="1" t="str">
        <f>IF(INDEX(Kunde!$D$4:$G$503,ROW(A248),2)="","",INDEX(Kunde!$D$4:$G$503,ROW(A248),2))</f>
        <v/>
      </c>
      <c r="C249" s="1" t="str">
        <f>IF(INDEX(Kunde!$D$4:$G$503,ROW(A248),3)="","",INDEX(Kunde!$D$4:$G$503,ROW(A248),3))</f>
        <v/>
      </c>
      <c r="D249" s="2" t="str">
        <f>IF(INDEX(Kunde!$D$4:$G$503,ROW(A248),4)="","",INDEX(Kunde!$D$4:$G$503,ROW(A248),4))</f>
        <v/>
      </c>
    </row>
    <row r="250" spans="1:4" x14ac:dyDescent="0.25">
      <c r="A250" s="1" t="str">
        <f>IF(INDEX(Kunde!$D$4:$G$503,ROW(A249),1)="","",INDEX(Kunde!$D$4:$G$503,ROW(A249),1))</f>
        <v/>
      </c>
      <c r="B250" s="1" t="str">
        <f>IF(INDEX(Kunde!$D$4:$G$503,ROW(A249),2)="","",INDEX(Kunde!$D$4:$G$503,ROW(A249),2))</f>
        <v/>
      </c>
      <c r="C250" s="1" t="str">
        <f>IF(INDEX(Kunde!$D$4:$G$503,ROW(A249),3)="","",INDEX(Kunde!$D$4:$G$503,ROW(A249),3))</f>
        <v/>
      </c>
      <c r="D250" s="2" t="str">
        <f>IF(INDEX(Kunde!$D$4:$G$503,ROW(A249),4)="","",INDEX(Kunde!$D$4:$G$503,ROW(A249),4))</f>
        <v/>
      </c>
    </row>
    <row r="251" spans="1:4" x14ac:dyDescent="0.25">
      <c r="A251" s="1" t="str">
        <f>IF(INDEX(Kunde!$D$4:$G$503,ROW(A250),1)="","",INDEX(Kunde!$D$4:$G$503,ROW(A250),1))</f>
        <v/>
      </c>
      <c r="B251" s="1" t="str">
        <f>IF(INDEX(Kunde!$D$4:$G$503,ROW(A250),2)="","",INDEX(Kunde!$D$4:$G$503,ROW(A250),2))</f>
        <v/>
      </c>
      <c r="C251" s="1" t="str">
        <f>IF(INDEX(Kunde!$D$4:$G$503,ROW(A250),3)="","",INDEX(Kunde!$D$4:$G$503,ROW(A250),3))</f>
        <v/>
      </c>
      <c r="D251" s="2" t="str">
        <f>IF(INDEX(Kunde!$D$4:$G$503,ROW(A250),4)="","",INDEX(Kunde!$D$4:$G$503,ROW(A250),4))</f>
        <v/>
      </c>
    </row>
    <row r="252" spans="1:4" x14ac:dyDescent="0.25">
      <c r="A252" s="1" t="str">
        <f>IF(INDEX(Kunde!$D$4:$G$503,ROW(A251),1)="","",INDEX(Kunde!$D$4:$G$503,ROW(A251),1))</f>
        <v/>
      </c>
      <c r="B252" s="1" t="str">
        <f>IF(INDEX(Kunde!$D$4:$G$503,ROW(A251),2)="","",INDEX(Kunde!$D$4:$G$503,ROW(A251),2))</f>
        <v/>
      </c>
      <c r="C252" s="1" t="str">
        <f>IF(INDEX(Kunde!$D$4:$G$503,ROW(A251),3)="","",INDEX(Kunde!$D$4:$G$503,ROW(A251),3))</f>
        <v/>
      </c>
      <c r="D252" s="2" t="str">
        <f>IF(INDEX(Kunde!$D$4:$G$503,ROW(A251),4)="","",INDEX(Kunde!$D$4:$G$503,ROW(A251),4))</f>
        <v/>
      </c>
    </row>
    <row r="253" spans="1:4" x14ac:dyDescent="0.25">
      <c r="A253" s="1" t="str">
        <f>IF(INDEX(Kunde!$D$4:$G$503,ROW(A252),1)="","",INDEX(Kunde!$D$4:$G$503,ROW(A252),1))</f>
        <v/>
      </c>
      <c r="B253" s="1" t="str">
        <f>IF(INDEX(Kunde!$D$4:$G$503,ROW(A252),2)="","",INDEX(Kunde!$D$4:$G$503,ROW(A252),2))</f>
        <v/>
      </c>
      <c r="C253" s="1" t="str">
        <f>IF(INDEX(Kunde!$D$4:$G$503,ROW(A252),3)="","",INDEX(Kunde!$D$4:$G$503,ROW(A252),3))</f>
        <v/>
      </c>
      <c r="D253" s="2" t="str">
        <f>IF(INDEX(Kunde!$D$4:$G$503,ROW(A252),4)="","",INDEX(Kunde!$D$4:$G$503,ROW(A252),4))</f>
        <v/>
      </c>
    </row>
    <row r="254" spans="1:4" x14ac:dyDescent="0.25">
      <c r="A254" s="1" t="str">
        <f>IF(INDEX(Kunde!$D$4:$G$503,ROW(A253),1)="","",INDEX(Kunde!$D$4:$G$503,ROW(A253),1))</f>
        <v/>
      </c>
      <c r="B254" s="1" t="str">
        <f>IF(INDEX(Kunde!$D$4:$G$503,ROW(A253),2)="","",INDEX(Kunde!$D$4:$G$503,ROW(A253),2))</f>
        <v/>
      </c>
      <c r="C254" s="1" t="str">
        <f>IF(INDEX(Kunde!$D$4:$G$503,ROW(A253),3)="","",INDEX(Kunde!$D$4:$G$503,ROW(A253),3))</f>
        <v/>
      </c>
      <c r="D254" s="2" t="str">
        <f>IF(INDEX(Kunde!$D$4:$G$503,ROW(A253),4)="","",INDEX(Kunde!$D$4:$G$503,ROW(A253),4))</f>
        <v/>
      </c>
    </row>
    <row r="255" spans="1:4" x14ac:dyDescent="0.25">
      <c r="A255" s="1" t="str">
        <f>IF(INDEX(Kunde!$D$4:$G$503,ROW(A254),1)="","",INDEX(Kunde!$D$4:$G$503,ROW(A254),1))</f>
        <v/>
      </c>
      <c r="B255" s="1" t="str">
        <f>IF(INDEX(Kunde!$D$4:$G$503,ROW(A254),2)="","",INDEX(Kunde!$D$4:$G$503,ROW(A254),2))</f>
        <v/>
      </c>
      <c r="C255" s="1" t="str">
        <f>IF(INDEX(Kunde!$D$4:$G$503,ROW(A254),3)="","",INDEX(Kunde!$D$4:$G$503,ROW(A254),3))</f>
        <v/>
      </c>
      <c r="D255" s="2" t="str">
        <f>IF(INDEX(Kunde!$D$4:$G$503,ROW(A254),4)="","",INDEX(Kunde!$D$4:$G$503,ROW(A254),4))</f>
        <v/>
      </c>
    </row>
    <row r="256" spans="1:4" x14ac:dyDescent="0.25">
      <c r="A256" s="1" t="str">
        <f>IF(INDEX(Kunde!$D$4:$G$503,ROW(A255),1)="","",INDEX(Kunde!$D$4:$G$503,ROW(A255),1))</f>
        <v/>
      </c>
      <c r="B256" s="1" t="str">
        <f>IF(INDEX(Kunde!$D$4:$G$503,ROW(A255),2)="","",INDEX(Kunde!$D$4:$G$503,ROW(A255),2))</f>
        <v/>
      </c>
      <c r="C256" s="1" t="str">
        <f>IF(INDEX(Kunde!$D$4:$G$503,ROW(A255),3)="","",INDEX(Kunde!$D$4:$G$503,ROW(A255),3))</f>
        <v/>
      </c>
      <c r="D256" s="2" t="str">
        <f>IF(INDEX(Kunde!$D$4:$G$503,ROW(A255),4)="","",INDEX(Kunde!$D$4:$G$503,ROW(A255),4))</f>
        <v/>
      </c>
    </row>
    <row r="257" spans="1:4" x14ac:dyDescent="0.25">
      <c r="A257" s="1" t="str">
        <f>IF(INDEX(Kunde!$D$4:$G$503,ROW(A256),1)="","",INDEX(Kunde!$D$4:$G$503,ROW(A256),1))</f>
        <v/>
      </c>
      <c r="B257" s="1" t="str">
        <f>IF(INDEX(Kunde!$D$4:$G$503,ROW(A256),2)="","",INDEX(Kunde!$D$4:$G$503,ROW(A256),2))</f>
        <v/>
      </c>
      <c r="C257" s="1" t="str">
        <f>IF(INDEX(Kunde!$D$4:$G$503,ROW(A256),3)="","",INDEX(Kunde!$D$4:$G$503,ROW(A256),3))</f>
        <v/>
      </c>
      <c r="D257" s="2" t="str">
        <f>IF(INDEX(Kunde!$D$4:$G$503,ROW(A256),4)="","",INDEX(Kunde!$D$4:$G$503,ROW(A256),4))</f>
        <v/>
      </c>
    </row>
    <row r="258" spans="1:4" x14ac:dyDescent="0.25">
      <c r="A258" s="1" t="str">
        <f>IF(INDEX(Kunde!$D$4:$G$503,ROW(A257),1)="","",INDEX(Kunde!$D$4:$G$503,ROW(A257),1))</f>
        <v/>
      </c>
      <c r="B258" s="1" t="str">
        <f>IF(INDEX(Kunde!$D$4:$G$503,ROW(A257),2)="","",INDEX(Kunde!$D$4:$G$503,ROW(A257),2))</f>
        <v/>
      </c>
      <c r="C258" s="1" t="str">
        <f>IF(INDEX(Kunde!$D$4:$G$503,ROW(A257),3)="","",INDEX(Kunde!$D$4:$G$503,ROW(A257),3))</f>
        <v/>
      </c>
      <c r="D258" s="2" t="str">
        <f>IF(INDEX(Kunde!$D$4:$G$503,ROW(A257),4)="","",INDEX(Kunde!$D$4:$G$503,ROW(A257),4))</f>
        <v/>
      </c>
    </row>
    <row r="259" spans="1:4" x14ac:dyDescent="0.25">
      <c r="A259" s="1" t="str">
        <f>IF(INDEX(Kunde!$D$4:$G$503,ROW(A258),1)="","",INDEX(Kunde!$D$4:$G$503,ROW(A258),1))</f>
        <v/>
      </c>
      <c r="B259" s="1" t="str">
        <f>IF(INDEX(Kunde!$D$4:$G$503,ROW(A258),2)="","",INDEX(Kunde!$D$4:$G$503,ROW(A258),2))</f>
        <v/>
      </c>
      <c r="C259" s="1" t="str">
        <f>IF(INDEX(Kunde!$D$4:$G$503,ROW(A258),3)="","",INDEX(Kunde!$D$4:$G$503,ROW(A258),3))</f>
        <v/>
      </c>
      <c r="D259" s="2" t="str">
        <f>IF(INDEX(Kunde!$D$4:$G$503,ROW(A258),4)="","",INDEX(Kunde!$D$4:$G$503,ROW(A258),4))</f>
        <v/>
      </c>
    </row>
    <row r="260" spans="1:4" x14ac:dyDescent="0.25">
      <c r="A260" s="1" t="str">
        <f>IF(INDEX(Kunde!$D$4:$G$503,ROW(A259),1)="","",INDEX(Kunde!$D$4:$G$503,ROW(A259),1))</f>
        <v/>
      </c>
      <c r="B260" s="1" t="str">
        <f>IF(INDEX(Kunde!$D$4:$G$503,ROW(A259),2)="","",INDEX(Kunde!$D$4:$G$503,ROW(A259),2))</f>
        <v/>
      </c>
      <c r="C260" s="1" t="str">
        <f>IF(INDEX(Kunde!$D$4:$G$503,ROW(A259),3)="","",INDEX(Kunde!$D$4:$G$503,ROW(A259),3))</f>
        <v/>
      </c>
      <c r="D260" s="2" t="str">
        <f>IF(INDEX(Kunde!$D$4:$G$503,ROW(A259),4)="","",INDEX(Kunde!$D$4:$G$503,ROW(A259),4))</f>
        <v/>
      </c>
    </row>
    <row r="261" spans="1:4" x14ac:dyDescent="0.25">
      <c r="A261" s="1" t="str">
        <f>IF(INDEX(Kunde!$D$4:$G$503,ROW(A260),1)="","",INDEX(Kunde!$D$4:$G$503,ROW(A260),1))</f>
        <v/>
      </c>
      <c r="B261" s="1" t="str">
        <f>IF(INDEX(Kunde!$D$4:$G$503,ROW(A260),2)="","",INDEX(Kunde!$D$4:$G$503,ROW(A260),2))</f>
        <v/>
      </c>
      <c r="C261" s="1" t="str">
        <f>IF(INDEX(Kunde!$D$4:$G$503,ROW(A260),3)="","",INDEX(Kunde!$D$4:$G$503,ROW(A260),3))</f>
        <v/>
      </c>
      <c r="D261" s="2" t="str">
        <f>IF(INDEX(Kunde!$D$4:$G$503,ROW(A260),4)="","",INDEX(Kunde!$D$4:$G$503,ROW(A260),4))</f>
        <v/>
      </c>
    </row>
    <row r="262" spans="1:4" x14ac:dyDescent="0.25">
      <c r="A262" s="1" t="str">
        <f>IF(INDEX(Kunde!$D$4:$G$503,ROW(A261),1)="","",INDEX(Kunde!$D$4:$G$503,ROW(A261),1))</f>
        <v/>
      </c>
      <c r="B262" s="1" t="str">
        <f>IF(INDEX(Kunde!$D$4:$G$503,ROW(A261),2)="","",INDEX(Kunde!$D$4:$G$503,ROW(A261),2))</f>
        <v/>
      </c>
      <c r="C262" s="1" t="str">
        <f>IF(INDEX(Kunde!$D$4:$G$503,ROW(A261),3)="","",INDEX(Kunde!$D$4:$G$503,ROW(A261),3))</f>
        <v/>
      </c>
      <c r="D262" s="2" t="str">
        <f>IF(INDEX(Kunde!$D$4:$G$503,ROW(A261),4)="","",INDEX(Kunde!$D$4:$G$503,ROW(A261),4))</f>
        <v/>
      </c>
    </row>
    <row r="263" spans="1:4" x14ac:dyDescent="0.25">
      <c r="A263" s="1" t="str">
        <f>IF(INDEX(Kunde!$D$4:$G$503,ROW(A262),1)="","",INDEX(Kunde!$D$4:$G$503,ROW(A262),1))</f>
        <v/>
      </c>
      <c r="B263" s="1" t="str">
        <f>IF(INDEX(Kunde!$D$4:$G$503,ROW(A262),2)="","",INDEX(Kunde!$D$4:$G$503,ROW(A262),2))</f>
        <v/>
      </c>
      <c r="C263" s="1" t="str">
        <f>IF(INDEX(Kunde!$D$4:$G$503,ROW(A262),3)="","",INDEX(Kunde!$D$4:$G$503,ROW(A262),3))</f>
        <v/>
      </c>
      <c r="D263" s="2" t="str">
        <f>IF(INDEX(Kunde!$D$4:$G$503,ROW(A262),4)="","",INDEX(Kunde!$D$4:$G$503,ROW(A262),4))</f>
        <v/>
      </c>
    </row>
    <row r="264" spans="1:4" x14ac:dyDescent="0.25">
      <c r="A264" s="1" t="str">
        <f>IF(INDEX(Kunde!$D$4:$G$503,ROW(A263),1)="","",INDEX(Kunde!$D$4:$G$503,ROW(A263),1))</f>
        <v/>
      </c>
      <c r="B264" s="1" t="str">
        <f>IF(INDEX(Kunde!$D$4:$G$503,ROW(A263),2)="","",INDEX(Kunde!$D$4:$G$503,ROW(A263),2))</f>
        <v/>
      </c>
      <c r="C264" s="1" t="str">
        <f>IF(INDEX(Kunde!$D$4:$G$503,ROW(A263),3)="","",INDEX(Kunde!$D$4:$G$503,ROW(A263),3))</f>
        <v/>
      </c>
      <c r="D264" s="2" t="str">
        <f>IF(INDEX(Kunde!$D$4:$G$503,ROW(A263),4)="","",INDEX(Kunde!$D$4:$G$503,ROW(A263),4))</f>
        <v/>
      </c>
    </row>
    <row r="265" spans="1:4" x14ac:dyDescent="0.25">
      <c r="A265" s="1" t="str">
        <f>IF(INDEX(Kunde!$D$4:$G$503,ROW(A264),1)="","",INDEX(Kunde!$D$4:$G$503,ROW(A264),1))</f>
        <v/>
      </c>
      <c r="B265" s="1" t="str">
        <f>IF(INDEX(Kunde!$D$4:$G$503,ROW(A264),2)="","",INDEX(Kunde!$D$4:$G$503,ROW(A264),2))</f>
        <v/>
      </c>
      <c r="C265" s="1" t="str">
        <f>IF(INDEX(Kunde!$D$4:$G$503,ROW(A264),3)="","",INDEX(Kunde!$D$4:$G$503,ROW(A264),3))</f>
        <v/>
      </c>
      <c r="D265" s="2" t="str">
        <f>IF(INDEX(Kunde!$D$4:$G$503,ROW(A264),4)="","",INDEX(Kunde!$D$4:$G$503,ROW(A264),4))</f>
        <v/>
      </c>
    </row>
    <row r="266" spans="1:4" x14ac:dyDescent="0.25">
      <c r="A266" s="1" t="str">
        <f>IF(INDEX(Kunde!$D$4:$G$503,ROW(A265),1)="","",INDEX(Kunde!$D$4:$G$503,ROW(A265),1))</f>
        <v/>
      </c>
      <c r="B266" s="1" t="str">
        <f>IF(INDEX(Kunde!$D$4:$G$503,ROW(A265),2)="","",INDEX(Kunde!$D$4:$G$503,ROW(A265),2))</f>
        <v/>
      </c>
      <c r="C266" s="1" t="str">
        <f>IF(INDEX(Kunde!$D$4:$G$503,ROW(A265),3)="","",INDEX(Kunde!$D$4:$G$503,ROW(A265),3))</f>
        <v/>
      </c>
      <c r="D266" s="2" t="str">
        <f>IF(INDEX(Kunde!$D$4:$G$503,ROW(A265),4)="","",INDEX(Kunde!$D$4:$G$503,ROW(A265),4))</f>
        <v/>
      </c>
    </row>
    <row r="267" spans="1:4" x14ac:dyDescent="0.25">
      <c r="A267" s="1" t="str">
        <f>IF(INDEX(Kunde!$D$4:$G$503,ROW(A266),1)="","",INDEX(Kunde!$D$4:$G$503,ROW(A266),1))</f>
        <v/>
      </c>
      <c r="B267" s="1" t="str">
        <f>IF(INDEX(Kunde!$D$4:$G$503,ROW(A266),2)="","",INDEX(Kunde!$D$4:$G$503,ROW(A266),2))</f>
        <v/>
      </c>
      <c r="C267" s="1" t="str">
        <f>IF(INDEX(Kunde!$D$4:$G$503,ROW(A266),3)="","",INDEX(Kunde!$D$4:$G$503,ROW(A266),3))</f>
        <v/>
      </c>
      <c r="D267" s="2" t="str">
        <f>IF(INDEX(Kunde!$D$4:$G$503,ROW(A266),4)="","",INDEX(Kunde!$D$4:$G$503,ROW(A266),4))</f>
        <v/>
      </c>
    </row>
    <row r="268" spans="1:4" x14ac:dyDescent="0.25">
      <c r="A268" s="1" t="str">
        <f>IF(INDEX(Kunde!$D$4:$G$503,ROW(A267),1)="","",INDEX(Kunde!$D$4:$G$503,ROW(A267),1))</f>
        <v/>
      </c>
      <c r="B268" s="1" t="str">
        <f>IF(INDEX(Kunde!$D$4:$G$503,ROW(A267),2)="","",INDEX(Kunde!$D$4:$G$503,ROW(A267),2))</f>
        <v/>
      </c>
      <c r="C268" s="1" t="str">
        <f>IF(INDEX(Kunde!$D$4:$G$503,ROW(A267),3)="","",INDEX(Kunde!$D$4:$G$503,ROW(A267),3))</f>
        <v/>
      </c>
      <c r="D268" s="2" t="str">
        <f>IF(INDEX(Kunde!$D$4:$G$503,ROW(A267),4)="","",INDEX(Kunde!$D$4:$G$503,ROW(A267),4))</f>
        <v/>
      </c>
    </row>
    <row r="269" spans="1:4" x14ac:dyDescent="0.25">
      <c r="A269" s="1" t="str">
        <f>IF(INDEX(Kunde!$D$4:$G$503,ROW(A268),1)="","",INDEX(Kunde!$D$4:$G$503,ROW(A268),1))</f>
        <v/>
      </c>
      <c r="B269" s="1" t="str">
        <f>IF(INDEX(Kunde!$D$4:$G$503,ROW(A268),2)="","",INDEX(Kunde!$D$4:$G$503,ROW(A268),2))</f>
        <v/>
      </c>
      <c r="C269" s="1" t="str">
        <f>IF(INDEX(Kunde!$D$4:$G$503,ROW(A268),3)="","",INDEX(Kunde!$D$4:$G$503,ROW(A268),3))</f>
        <v/>
      </c>
      <c r="D269" s="2" t="str">
        <f>IF(INDEX(Kunde!$D$4:$G$503,ROW(A268),4)="","",INDEX(Kunde!$D$4:$G$503,ROW(A268),4))</f>
        <v/>
      </c>
    </row>
    <row r="270" spans="1:4" x14ac:dyDescent="0.25">
      <c r="A270" s="1" t="str">
        <f>IF(INDEX(Kunde!$D$4:$G$503,ROW(A269),1)="","",INDEX(Kunde!$D$4:$G$503,ROW(A269),1))</f>
        <v/>
      </c>
      <c r="B270" s="1" t="str">
        <f>IF(INDEX(Kunde!$D$4:$G$503,ROW(A269),2)="","",INDEX(Kunde!$D$4:$G$503,ROW(A269),2))</f>
        <v/>
      </c>
      <c r="C270" s="1" t="str">
        <f>IF(INDEX(Kunde!$D$4:$G$503,ROW(A269),3)="","",INDEX(Kunde!$D$4:$G$503,ROW(A269),3))</f>
        <v/>
      </c>
      <c r="D270" s="2" t="str">
        <f>IF(INDEX(Kunde!$D$4:$G$503,ROW(A269),4)="","",INDEX(Kunde!$D$4:$G$503,ROW(A269),4))</f>
        <v/>
      </c>
    </row>
    <row r="271" spans="1:4" x14ac:dyDescent="0.25">
      <c r="A271" s="1" t="str">
        <f>IF(INDEX(Kunde!$D$4:$G$503,ROW(A270),1)="","",INDEX(Kunde!$D$4:$G$503,ROW(A270),1))</f>
        <v/>
      </c>
      <c r="B271" s="1" t="str">
        <f>IF(INDEX(Kunde!$D$4:$G$503,ROW(A270),2)="","",INDEX(Kunde!$D$4:$G$503,ROW(A270),2))</f>
        <v/>
      </c>
      <c r="C271" s="1" t="str">
        <f>IF(INDEX(Kunde!$D$4:$G$503,ROW(A270),3)="","",INDEX(Kunde!$D$4:$G$503,ROW(A270),3))</f>
        <v/>
      </c>
      <c r="D271" s="2" t="str">
        <f>IF(INDEX(Kunde!$D$4:$G$503,ROW(A270),4)="","",INDEX(Kunde!$D$4:$G$503,ROW(A270),4))</f>
        <v/>
      </c>
    </row>
    <row r="272" spans="1:4" x14ac:dyDescent="0.25">
      <c r="A272" s="1" t="str">
        <f>IF(INDEX(Kunde!$D$4:$G$503,ROW(A271),1)="","",INDEX(Kunde!$D$4:$G$503,ROW(A271),1))</f>
        <v/>
      </c>
      <c r="B272" s="1" t="str">
        <f>IF(INDEX(Kunde!$D$4:$G$503,ROW(A271),2)="","",INDEX(Kunde!$D$4:$G$503,ROW(A271),2))</f>
        <v/>
      </c>
      <c r="C272" s="1" t="str">
        <f>IF(INDEX(Kunde!$D$4:$G$503,ROW(A271),3)="","",INDEX(Kunde!$D$4:$G$503,ROW(A271),3))</f>
        <v/>
      </c>
      <c r="D272" s="2" t="str">
        <f>IF(INDEX(Kunde!$D$4:$G$503,ROW(A271),4)="","",INDEX(Kunde!$D$4:$G$503,ROW(A271),4))</f>
        <v/>
      </c>
    </row>
    <row r="273" spans="1:4" x14ac:dyDescent="0.25">
      <c r="A273" s="1" t="str">
        <f>IF(INDEX(Kunde!$D$4:$G$503,ROW(A272),1)="","",INDEX(Kunde!$D$4:$G$503,ROW(A272),1))</f>
        <v/>
      </c>
      <c r="B273" s="1" t="str">
        <f>IF(INDEX(Kunde!$D$4:$G$503,ROW(A272),2)="","",INDEX(Kunde!$D$4:$G$503,ROW(A272),2))</f>
        <v/>
      </c>
      <c r="C273" s="1" t="str">
        <f>IF(INDEX(Kunde!$D$4:$G$503,ROW(A272),3)="","",INDEX(Kunde!$D$4:$G$503,ROW(A272),3))</f>
        <v/>
      </c>
      <c r="D273" s="2" t="str">
        <f>IF(INDEX(Kunde!$D$4:$G$503,ROW(A272),4)="","",INDEX(Kunde!$D$4:$G$503,ROW(A272),4))</f>
        <v/>
      </c>
    </row>
    <row r="274" spans="1:4" x14ac:dyDescent="0.25">
      <c r="A274" s="1" t="str">
        <f>IF(INDEX(Kunde!$D$4:$G$503,ROW(A273),1)="","",INDEX(Kunde!$D$4:$G$503,ROW(A273),1))</f>
        <v/>
      </c>
      <c r="B274" s="1" t="str">
        <f>IF(INDEX(Kunde!$D$4:$G$503,ROW(A273),2)="","",INDEX(Kunde!$D$4:$G$503,ROW(A273),2))</f>
        <v/>
      </c>
      <c r="C274" s="1" t="str">
        <f>IF(INDEX(Kunde!$D$4:$G$503,ROW(A273),3)="","",INDEX(Kunde!$D$4:$G$503,ROW(A273),3))</f>
        <v/>
      </c>
      <c r="D274" s="2" t="str">
        <f>IF(INDEX(Kunde!$D$4:$G$503,ROW(A273),4)="","",INDEX(Kunde!$D$4:$G$503,ROW(A273),4))</f>
        <v/>
      </c>
    </row>
    <row r="275" spans="1:4" x14ac:dyDescent="0.25">
      <c r="A275" s="1" t="str">
        <f>IF(INDEX(Kunde!$D$4:$G$503,ROW(A274),1)="","",INDEX(Kunde!$D$4:$G$503,ROW(A274),1))</f>
        <v/>
      </c>
      <c r="B275" s="1" t="str">
        <f>IF(INDEX(Kunde!$D$4:$G$503,ROW(A274),2)="","",INDEX(Kunde!$D$4:$G$503,ROW(A274),2))</f>
        <v/>
      </c>
      <c r="C275" s="1" t="str">
        <f>IF(INDEX(Kunde!$D$4:$G$503,ROW(A274),3)="","",INDEX(Kunde!$D$4:$G$503,ROW(A274),3))</f>
        <v/>
      </c>
      <c r="D275" s="2" t="str">
        <f>IF(INDEX(Kunde!$D$4:$G$503,ROW(A274),4)="","",INDEX(Kunde!$D$4:$G$503,ROW(A274),4))</f>
        <v/>
      </c>
    </row>
    <row r="276" spans="1:4" x14ac:dyDescent="0.25">
      <c r="A276" s="1" t="str">
        <f>IF(INDEX(Kunde!$D$4:$G$503,ROW(A275),1)="","",INDEX(Kunde!$D$4:$G$503,ROW(A275),1))</f>
        <v/>
      </c>
      <c r="B276" s="1" t="str">
        <f>IF(INDEX(Kunde!$D$4:$G$503,ROW(A275),2)="","",INDEX(Kunde!$D$4:$G$503,ROW(A275),2))</f>
        <v/>
      </c>
      <c r="C276" s="1" t="str">
        <f>IF(INDEX(Kunde!$D$4:$G$503,ROW(A275),3)="","",INDEX(Kunde!$D$4:$G$503,ROW(A275),3))</f>
        <v/>
      </c>
      <c r="D276" s="2" t="str">
        <f>IF(INDEX(Kunde!$D$4:$G$503,ROW(A275),4)="","",INDEX(Kunde!$D$4:$G$503,ROW(A275),4))</f>
        <v/>
      </c>
    </row>
    <row r="277" spans="1:4" x14ac:dyDescent="0.25">
      <c r="A277" s="1" t="str">
        <f>IF(INDEX(Kunde!$D$4:$G$503,ROW(A276),1)="","",INDEX(Kunde!$D$4:$G$503,ROW(A276),1))</f>
        <v/>
      </c>
      <c r="B277" s="1" t="str">
        <f>IF(INDEX(Kunde!$D$4:$G$503,ROW(A276),2)="","",INDEX(Kunde!$D$4:$G$503,ROW(A276),2))</f>
        <v/>
      </c>
      <c r="C277" s="1" t="str">
        <f>IF(INDEX(Kunde!$D$4:$G$503,ROW(A276),3)="","",INDEX(Kunde!$D$4:$G$503,ROW(A276),3))</f>
        <v/>
      </c>
      <c r="D277" s="2" t="str">
        <f>IF(INDEX(Kunde!$D$4:$G$503,ROW(A276),4)="","",INDEX(Kunde!$D$4:$G$503,ROW(A276),4))</f>
        <v/>
      </c>
    </row>
    <row r="278" spans="1:4" x14ac:dyDescent="0.25">
      <c r="A278" s="1" t="str">
        <f>IF(INDEX(Kunde!$D$4:$G$503,ROW(A277),1)="","",INDEX(Kunde!$D$4:$G$503,ROW(A277),1))</f>
        <v/>
      </c>
      <c r="B278" s="1" t="str">
        <f>IF(INDEX(Kunde!$D$4:$G$503,ROW(A277),2)="","",INDEX(Kunde!$D$4:$G$503,ROW(A277),2))</f>
        <v/>
      </c>
      <c r="C278" s="1" t="str">
        <f>IF(INDEX(Kunde!$D$4:$G$503,ROW(A277),3)="","",INDEX(Kunde!$D$4:$G$503,ROW(A277),3))</f>
        <v/>
      </c>
      <c r="D278" s="2" t="str">
        <f>IF(INDEX(Kunde!$D$4:$G$503,ROW(A277),4)="","",INDEX(Kunde!$D$4:$G$503,ROW(A277),4))</f>
        <v/>
      </c>
    </row>
    <row r="279" spans="1:4" x14ac:dyDescent="0.25">
      <c r="A279" s="1" t="str">
        <f>IF(INDEX(Kunde!$D$4:$G$503,ROW(A278),1)="","",INDEX(Kunde!$D$4:$G$503,ROW(A278),1))</f>
        <v/>
      </c>
      <c r="B279" s="1" t="str">
        <f>IF(INDEX(Kunde!$D$4:$G$503,ROW(A278),2)="","",INDEX(Kunde!$D$4:$G$503,ROW(A278),2))</f>
        <v/>
      </c>
      <c r="C279" s="1" t="str">
        <f>IF(INDEX(Kunde!$D$4:$G$503,ROW(A278),3)="","",INDEX(Kunde!$D$4:$G$503,ROW(A278),3))</f>
        <v/>
      </c>
      <c r="D279" s="2" t="str">
        <f>IF(INDEX(Kunde!$D$4:$G$503,ROW(A278),4)="","",INDEX(Kunde!$D$4:$G$503,ROW(A278),4))</f>
        <v/>
      </c>
    </row>
    <row r="280" spans="1:4" x14ac:dyDescent="0.25">
      <c r="A280" s="1" t="str">
        <f>IF(INDEX(Kunde!$D$4:$G$503,ROW(A279),1)="","",INDEX(Kunde!$D$4:$G$503,ROW(A279),1))</f>
        <v/>
      </c>
      <c r="B280" s="1" t="str">
        <f>IF(INDEX(Kunde!$D$4:$G$503,ROW(A279),2)="","",INDEX(Kunde!$D$4:$G$503,ROW(A279),2))</f>
        <v/>
      </c>
      <c r="C280" s="1" t="str">
        <f>IF(INDEX(Kunde!$D$4:$G$503,ROW(A279),3)="","",INDEX(Kunde!$D$4:$G$503,ROW(A279),3))</f>
        <v/>
      </c>
      <c r="D280" s="2" t="str">
        <f>IF(INDEX(Kunde!$D$4:$G$503,ROW(A279),4)="","",INDEX(Kunde!$D$4:$G$503,ROW(A279),4))</f>
        <v/>
      </c>
    </row>
    <row r="281" spans="1:4" x14ac:dyDescent="0.25">
      <c r="A281" s="1" t="str">
        <f>IF(INDEX(Kunde!$D$4:$G$503,ROW(A280),1)="","",INDEX(Kunde!$D$4:$G$503,ROW(A280),1))</f>
        <v/>
      </c>
      <c r="B281" s="1" t="str">
        <f>IF(INDEX(Kunde!$D$4:$G$503,ROW(A280),2)="","",INDEX(Kunde!$D$4:$G$503,ROW(A280),2))</f>
        <v/>
      </c>
      <c r="C281" s="1" t="str">
        <f>IF(INDEX(Kunde!$D$4:$G$503,ROW(A280),3)="","",INDEX(Kunde!$D$4:$G$503,ROW(A280),3))</f>
        <v/>
      </c>
      <c r="D281" s="2" t="str">
        <f>IF(INDEX(Kunde!$D$4:$G$503,ROW(A280),4)="","",INDEX(Kunde!$D$4:$G$503,ROW(A280),4))</f>
        <v/>
      </c>
    </row>
    <row r="282" spans="1:4" x14ac:dyDescent="0.25">
      <c r="A282" s="1" t="str">
        <f>IF(INDEX(Kunde!$D$4:$G$503,ROW(A281),1)="","",INDEX(Kunde!$D$4:$G$503,ROW(A281),1))</f>
        <v/>
      </c>
      <c r="B282" s="1" t="str">
        <f>IF(INDEX(Kunde!$D$4:$G$503,ROW(A281),2)="","",INDEX(Kunde!$D$4:$G$503,ROW(A281),2))</f>
        <v/>
      </c>
      <c r="C282" s="1" t="str">
        <f>IF(INDEX(Kunde!$D$4:$G$503,ROW(A281),3)="","",INDEX(Kunde!$D$4:$G$503,ROW(A281),3))</f>
        <v/>
      </c>
      <c r="D282" s="2" t="str">
        <f>IF(INDEX(Kunde!$D$4:$G$503,ROW(A281),4)="","",INDEX(Kunde!$D$4:$G$503,ROW(A281),4))</f>
        <v/>
      </c>
    </row>
    <row r="283" spans="1:4" x14ac:dyDescent="0.25">
      <c r="A283" s="1" t="str">
        <f>IF(INDEX(Kunde!$D$4:$G$503,ROW(A282),1)="","",INDEX(Kunde!$D$4:$G$503,ROW(A282),1))</f>
        <v/>
      </c>
      <c r="B283" s="1" t="str">
        <f>IF(INDEX(Kunde!$D$4:$G$503,ROW(A282),2)="","",INDEX(Kunde!$D$4:$G$503,ROW(A282),2))</f>
        <v/>
      </c>
      <c r="C283" s="1" t="str">
        <f>IF(INDEX(Kunde!$D$4:$G$503,ROW(A282),3)="","",INDEX(Kunde!$D$4:$G$503,ROW(A282),3))</f>
        <v/>
      </c>
      <c r="D283" s="2" t="str">
        <f>IF(INDEX(Kunde!$D$4:$G$503,ROW(A282),4)="","",INDEX(Kunde!$D$4:$G$503,ROW(A282),4))</f>
        <v/>
      </c>
    </row>
    <row r="284" spans="1:4" x14ac:dyDescent="0.25">
      <c r="A284" s="1" t="str">
        <f>IF(INDEX(Kunde!$D$4:$G$503,ROW(A283),1)="","",INDEX(Kunde!$D$4:$G$503,ROW(A283),1))</f>
        <v/>
      </c>
      <c r="B284" s="1" t="str">
        <f>IF(INDEX(Kunde!$D$4:$G$503,ROW(A283),2)="","",INDEX(Kunde!$D$4:$G$503,ROW(A283),2))</f>
        <v/>
      </c>
      <c r="C284" s="1" t="str">
        <f>IF(INDEX(Kunde!$D$4:$G$503,ROW(A283),3)="","",INDEX(Kunde!$D$4:$G$503,ROW(A283),3))</f>
        <v/>
      </c>
      <c r="D284" s="2" t="str">
        <f>IF(INDEX(Kunde!$D$4:$G$503,ROW(A283),4)="","",INDEX(Kunde!$D$4:$G$503,ROW(A283),4))</f>
        <v/>
      </c>
    </row>
    <row r="285" spans="1:4" x14ac:dyDescent="0.25">
      <c r="A285" s="1" t="str">
        <f>IF(INDEX(Kunde!$D$4:$G$503,ROW(A284),1)="","",INDEX(Kunde!$D$4:$G$503,ROW(A284),1))</f>
        <v/>
      </c>
      <c r="B285" s="1" t="str">
        <f>IF(INDEX(Kunde!$D$4:$G$503,ROW(A284),2)="","",INDEX(Kunde!$D$4:$G$503,ROW(A284),2))</f>
        <v/>
      </c>
      <c r="C285" s="1" t="str">
        <f>IF(INDEX(Kunde!$D$4:$G$503,ROW(A284),3)="","",INDEX(Kunde!$D$4:$G$503,ROW(A284),3))</f>
        <v/>
      </c>
      <c r="D285" s="2" t="str">
        <f>IF(INDEX(Kunde!$D$4:$G$503,ROW(A284),4)="","",INDEX(Kunde!$D$4:$G$503,ROW(A284),4))</f>
        <v/>
      </c>
    </row>
    <row r="286" spans="1:4" x14ac:dyDescent="0.25">
      <c r="A286" s="1" t="str">
        <f>IF(INDEX(Kunde!$D$4:$G$503,ROW(A285),1)="","",INDEX(Kunde!$D$4:$G$503,ROW(A285),1))</f>
        <v/>
      </c>
      <c r="B286" s="1" t="str">
        <f>IF(INDEX(Kunde!$D$4:$G$503,ROW(A285),2)="","",INDEX(Kunde!$D$4:$G$503,ROW(A285),2))</f>
        <v/>
      </c>
      <c r="C286" s="1" t="str">
        <f>IF(INDEX(Kunde!$D$4:$G$503,ROW(A285),3)="","",INDEX(Kunde!$D$4:$G$503,ROW(A285),3))</f>
        <v/>
      </c>
      <c r="D286" s="2" t="str">
        <f>IF(INDEX(Kunde!$D$4:$G$503,ROW(A285),4)="","",INDEX(Kunde!$D$4:$G$503,ROW(A285),4))</f>
        <v/>
      </c>
    </row>
    <row r="287" spans="1:4" x14ac:dyDescent="0.25">
      <c r="A287" s="1" t="str">
        <f>IF(INDEX(Kunde!$D$4:$G$503,ROW(A286),1)="","",INDEX(Kunde!$D$4:$G$503,ROW(A286),1))</f>
        <v/>
      </c>
      <c r="B287" s="1" t="str">
        <f>IF(INDEX(Kunde!$D$4:$G$503,ROW(A286),2)="","",INDEX(Kunde!$D$4:$G$503,ROW(A286),2))</f>
        <v/>
      </c>
      <c r="C287" s="1" t="str">
        <f>IF(INDEX(Kunde!$D$4:$G$503,ROW(A286),3)="","",INDEX(Kunde!$D$4:$G$503,ROW(A286),3))</f>
        <v/>
      </c>
      <c r="D287" s="2" t="str">
        <f>IF(INDEX(Kunde!$D$4:$G$503,ROW(A286),4)="","",INDEX(Kunde!$D$4:$G$503,ROW(A286),4))</f>
        <v/>
      </c>
    </row>
    <row r="288" spans="1:4" x14ac:dyDescent="0.25">
      <c r="A288" s="1" t="str">
        <f>IF(INDEX(Kunde!$D$4:$G$503,ROW(A287),1)="","",INDEX(Kunde!$D$4:$G$503,ROW(A287),1))</f>
        <v/>
      </c>
      <c r="B288" s="1" t="str">
        <f>IF(INDEX(Kunde!$D$4:$G$503,ROW(A287),2)="","",INDEX(Kunde!$D$4:$G$503,ROW(A287),2))</f>
        <v/>
      </c>
      <c r="C288" s="1" t="str">
        <f>IF(INDEX(Kunde!$D$4:$G$503,ROW(A287),3)="","",INDEX(Kunde!$D$4:$G$503,ROW(A287),3))</f>
        <v/>
      </c>
      <c r="D288" s="2" t="str">
        <f>IF(INDEX(Kunde!$D$4:$G$503,ROW(A287),4)="","",INDEX(Kunde!$D$4:$G$503,ROW(A287),4))</f>
        <v/>
      </c>
    </row>
    <row r="289" spans="1:4" x14ac:dyDescent="0.25">
      <c r="A289" s="1" t="str">
        <f>IF(INDEX(Kunde!$D$4:$G$503,ROW(A288),1)="","",INDEX(Kunde!$D$4:$G$503,ROW(A288),1))</f>
        <v/>
      </c>
      <c r="B289" s="1" t="str">
        <f>IF(INDEX(Kunde!$D$4:$G$503,ROW(A288),2)="","",INDEX(Kunde!$D$4:$G$503,ROW(A288),2))</f>
        <v/>
      </c>
      <c r="C289" s="1" t="str">
        <f>IF(INDEX(Kunde!$D$4:$G$503,ROW(A288),3)="","",INDEX(Kunde!$D$4:$G$503,ROW(A288),3))</f>
        <v/>
      </c>
      <c r="D289" s="2" t="str">
        <f>IF(INDEX(Kunde!$D$4:$G$503,ROW(A288),4)="","",INDEX(Kunde!$D$4:$G$503,ROW(A288),4))</f>
        <v/>
      </c>
    </row>
    <row r="290" spans="1:4" x14ac:dyDescent="0.25">
      <c r="A290" s="1" t="str">
        <f>IF(INDEX(Kunde!$D$4:$G$503,ROW(A289),1)="","",INDEX(Kunde!$D$4:$G$503,ROW(A289),1))</f>
        <v/>
      </c>
      <c r="B290" s="1" t="str">
        <f>IF(INDEX(Kunde!$D$4:$G$503,ROW(A289),2)="","",INDEX(Kunde!$D$4:$G$503,ROW(A289),2))</f>
        <v/>
      </c>
      <c r="C290" s="1" t="str">
        <f>IF(INDEX(Kunde!$D$4:$G$503,ROW(A289),3)="","",INDEX(Kunde!$D$4:$G$503,ROW(A289),3))</f>
        <v/>
      </c>
      <c r="D290" s="2" t="str">
        <f>IF(INDEX(Kunde!$D$4:$G$503,ROW(A289),4)="","",INDEX(Kunde!$D$4:$G$503,ROW(A289),4))</f>
        <v/>
      </c>
    </row>
    <row r="291" spans="1:4" x14ac:dyDescent="0.25">
      <c r="A291" s="1" t="str">
        <f>IF(INDEX(Kunde!$D$4:$G$503,ROW(A290),1)="","",INDEX(Kunde!$D$4:$G$503,ROW(A290),1))</f>
        <v/>
      </c>
      <c r="B291" s="1" t="str">
        <f>IF(INDEX(Kunde!$D$4:$G$503,ROW(A290),2)="","",INDEX(Kunde!$D$4:$G$503,ROW(A290),2))</f>
        <v/>
      </c>
      <c r="C291" s="1" t="str">
        <f>IF(INDEX(Kunde!$D$4:$G$503,ROW(A290),3)="","",INDEX(Kunde!$D$4:$G$503,ROW(A290),3))</f>
        <v/>
      </c>
      <c r="D291" s="2" t="str">
        <f>IF(INDEX(Kunde!$D$4:$G$503,ROW(A290),4)="","",INDEX(Kunde!$D$4:$G$503,ROW(A290),4))</f>
        <v/>
      </c>
    </row>
    <row r="292" spans="1:4" x14ac:dyDescent="0.25">
      <c r="A292" s="1" t="str">
        <f>IF(INDEX(Kunde!$D$4:$G$503,ROW(A291),1)="","",INDEX(Kunde!$D$4:$G$503,ROW(A291),1))</f>
        <v/>
      </c>
      <c r="B292" s="1" t="str">
        <f>IF(INDEX(Kunde!$D$4:$G$503,ROW(A291),2)="","",INDEX(Kunde!$D$4:$G$503,ROW(A291),2))</f>
        <v/>
      </c>
      <c r="C292" s="1" t="str">
        <f>IF(INDEX(Kunde!$D$4:$G$503,ROW(A291),3)="","",INDEX(Kunde!$D$4:$G$503,ROW(A291),3))</f>
        <v/>
      </c>
      <c r="D292" s="2" t="str">
        <f>IF(INDEX(Kunde!$D$4:$G$503,ROW(A291),4)="","",INDEX(Kunde!$D$4:$G$503,ROW(A291),4))</f>
        <v/>
      </c>
    </row>
    <row r="293" spans="1:4" x14ac:dyDescent="0.25">
      <c r="A293" s="1" t="str">
        <f>IF(INDEX(Kunde!$D$4:$G$503,ROW(A292),1)="","",INDEX(Kunde!$D$4:$G$503,ROW(A292),1))</f>
        <v/>
      </c>
      <c r="B293" s="1" t="str">
        <f>IF(INDEX(Kunde!$D$4:$G$503,ROW(A292),2)="","",INDEX(Kunde!$D$4:$G$503,ROW(A292),2))</f>
        <v/>
      </c>
      <c r="C293" s="1" t="str">
        <f>IF(INDEX(Kunde!$D$4:$G$503,ROW(A292),3)="","",INDEX(Kunde!$D$4:$G$503,ROW(A292),3))</f>
        <v/>
      </c>
      <c r="D293" s="2" t="str">
        <f>IF(INDEX(Kunde!$D$4:$G$503,ROW(A292),4)="","",INDEX(Kunde!$D$4:$G$503,ROW(A292),4))</f>
        <v/>
      </c>
    </row>
    <row r="294" spans="1:4" x14ac:dyDescent="0.25">
      <c r="A294" s="1" t="str">
        <f>IF(INDEX(Kunde!$D$4:$G$503,ROW(A293),1)="","",INDEX(Kunde!$D$4:$G$503,ROW(A293),1))</f>
        <v/>
      </c>
      <c r="B294" s="1" t="str">
        <f>IF(INDEX(Kunde!$D$4:$G$503,ROW(A293),2)="","",INDEX(Kunde!$D$4:$G$503,ROW(A293),2))</f>
        <v/>
      </c>
      <c r="C294" s="1" t="str">
        <f>IF(INDEX(Kunde!$D$4:$G$503,ROW(A293),3)="","",INDEX(Kunde!$D$4:$G$503,ROW(A293),3))</f>
        <v/>
      </c>
      <c r="D294" s="2" t="str">
        <f>IF(INDEX(Kunde!$D$4:$G$503,ROW(A293),4)="","",INDEX(Kunde!$D$4:$G$503,ROW(A293),4))</f>
        <v/>
      </c>
    </row>
    <row r="295" spans="1:4" x14ac:dyDescent="0.25">
      <c r="A295" s="1" t="str">
        <f>IF(INDEX(Kunde!$D$4:$G$503,ROW(A294),1)="","",INDEX(Kunde!$D$4:$G$503,ROW(A294),1))</f>
        <v/>
      </c>
      <c r="B295" s="1" t="str">
        <f>IF(INDEX(Kunde!$D$4:$G$503,ROW(A294),2)="","",INDEX(Kunde!$D$4:$G$503,ROW(A294),2))</f>
        <v/>
      </c>
      <c r="C295" s="1" t="str">
        <f>IF(INDEX(Kunde!$D$4:$G$503,ROW(A294),3)="","",INDEX(Kunde!$D$4:$G$503,ROW(A294),3))</f>
        <v/>
      </c>
      <c r="D295" s="2" t="str">
        <f>IF(INDEX(Kunde!$D$4:$G$503,ROW(A294),4)="","",INDEX(Kunde!$D$4:$G$503,ROW(A294),4))</f>
        <v/>
      </c>
    </row>
    <row r="296" spans="1:4" x14ac:dyDescent="0.25">
      <c r="A296" s="1" t="str">
        <f>IF(INDEX(Kunde!$D$4:$G$503,ROW(A295),1)="","",INDEX(Kunde!$D$4:$G$503,ROW(A295),1))</f>
        <v/>
      </c>
      <c r="B296" s="1" t="str">
        <f>IF(INDEX(Kunde!$D$4:$G$503,ROW(A295),2)="","",INDEX(Kunde!$D$4:$G$503,ROW(A295),2))</f>
        <v/>
      </c>
      <c r="C296" s="1" t="str">
        <f>IF(INDEX(Kunde!$D$4:$G$503,ROW(A295),3)="","",INDEX(Kunde!$D$4:$G$503,ROW(A295),3))</f>
        <v/>
      </c>
      <c r="D296" s="2" t="str">
        <f>IF(INDEX(Kunde!$D$4:$G$503,ROW(A295),4)="","",INDEX(Kunde!$D$4:$G$503,ROW(A295),4))</f>
        <v/>
      </c>
    </row>
    <row r="297" spans="1:4" x14ac:dyDescent="0.25">
      <c r="A297" s="1" t="str">
        <f>IF(INDEX(Kunde!$D$4:$G$503,ROW(A296),1)="","",INDEX(Kunde!$D$4:$G$503,ROW(A296),1))</f>
        <v/>
      </c>
      <c r="B297" s="1" t="str">
        <f>IF(INDEX(Kunde!$D$4:$G$503,ROW(A296),2)="","",INDEX(Kunde!$D$4:$G$503,ROW(A296),2))</f>
        <v/>
      </c>
      <c r="C297" s="1" t="str">
        <f>IF(INDEX(Kunde!$D$4:$G$503,ROW(A296),3)="","",INDEX(Kunde!$D$4:$G$503,ROW(A296),3))</f>
        <v/>
      </c>
      <c r="D297" s="2" t="str">
        <f>IF(INDEX(Kunde!$D$4:$G$503,ROW(A296),4)="","",INDEX(Kunde!$D$4:$G$503,ROW(A296),4))</f>
        <v/>
      </c>
    </row>
    <row r="298" spans="1:4" x14ac:dyDescent="0.25">
      <c r="A298" s="1" t="str">
        <f>IF(INDEX(Kunde!$D$4:$G$503,ROW(A297),1)="","",INDEX(Kunde!$D$4:$G$503,ROW(A297),1))</f>
        <v/>
      </c>
      <c r="B298" s="1" t="str">
        <f>IF(INDEX(Kunde!$D$4:$G$503,ROW(A297),2)="","",INDEX(Kunde!$D$4:$G$503,ROW(A297),2))</f>
        <v/>
      </c>
      <c r="C298" s="1" t="str">
        <f>IF(INDEX(Kunde!$D$4:$G$503,ROW(A297),3)="","",INDEX(Kunde!$D$4:$G$503,ROW(A297),3))</f>
        <v/>
      </c>
      <c r="D298" s="2" t="str">
        <f>IF(INDEX(Kunde!$D$4:$G$503,ROW(A297),4)="","",INDEX(Kunde!$D$4:$G$503,ROW(A297),4))</f>
        <v/>
      </c>
    </row>
    <row r="299" spans="1:4" x14ac:dyDescent="0.25">
      <c r="A299" s="1" t="str">
        <f>IF(INDEX(Kunde!$D$4:$G$503,ROW(A298),1)="","",INDEX(Kunde!$D$4:$G$503,ROW(A298),1))</f>
        <v/>
      </c>
      <c r="B299" s="1" t="str">
        <f>IF(INDEX(Kunde!$D$4:$G$503,ROW(A298),2)="","",INDEX(Kunde!$D$4:$G$503,ROW(A298),2))</f>
        <v/>
      </c>
      <c r="C299" s="1" t="str">
        <f>IF(INDEX(Kunde!$D$4:$G$503,ROW(A298),3)="","",INDEX(Kunde!$D$4:$G$503,ROW(A298),3))</f>
        <v/>
      </c>
      <c r="D299" s="2" t="str">
        <f>IF(INDEX(Kunde!$D$4:$G$503,ROW(A298),4)="","",INDEX(Kunde!$D$4:$G$503,ROW(A298),4))</f>
        <v/>
      </c>
    </row>
    <row r="300" spans="1:4" x14ac:dyDescent="0.25">
      <c r="A300" s="1" t="str">
        <f>IF(INDEX(Kunde!$D$4:$G$503,ROW(A299),1)="","",INDEX(Kunde!$D$4:$G$503,ROW(A299),1))</f>
        <v/>
      </c>
      <c r="B300" s="1" t="str">
        <f>IF(INDEX(Kunde!$D$4:$G$503,ROW(A299),2)="","",INDEX(Kunde!$D$4:$G$503,ROW(A299),2))</f>
        <v/>
      </c>
      <c r="C300" s="1" t="str">
        <f>IF(INDEX(Kunde!$D$4:$G$503,ROW(A299),3)="","",INDEX(Kunde!$D$4:$G$503,ROW(A299),3))</f>
        <v/>
      </c>
      <c r="D300" s="2" t="str">
        <f>IF(INDEX(Kunde!$D$4:$G$503,ROW(A299),4)="","",INDEX(Kunde!$D$4:$G$503,ROW(A299),4))</f>
        <v/>
      </c>
    </row>
    <row r="301" spans="1:4" x14ac:dyDescent="0.25">
      <c r="A301" s="1" t="str">
        <f>IF(INDEX(Kunde!$D$4:$G$503,ROW(A300),1)="","",INDEX(Kunde!$D$4:$G$503,ROW(A300),1))</f>
        <v/>
      </c>
      <c r="B301" s="1" t="str">
        <f>IF(INDEX(Kunde!$D$4:$G$503,ROW(A300),2)="","",INDEX(Kunde!$D$4:$G$503,ROW(A300),2))</f>
        <v/>
      </c>
      <c r="C301" s="1" t="str">
        <f>IF(INDEX(Kunde!$D$4:$G$503,ROW(A300),3)="","",INDEX(Kunde!$D$4:$G$503,ROW(A300),3))</f>
        <v/>
      </c>
      <c r="D301" s="2" t="str">
        <f>IF(INDEX(Kunde!$D$4:$G$503,ROW(A300),4)="","",INDEX(Kunde!$D$4:$G$503,ROW(A300),4))</f>
        <v/>
      </c>
    </row>
    <row r="302" spans="1:4" x14ac:dyDescent="0.25">
      <c r="A302" s="1" t="str">
        <f>IF(INDEX(Kunde!$D$4:$G$503,ROW(A301),1)="","",INDEX(Kunde!$D$4:$G$503,ROW(A301),1))</f>
        <v/>
      </c>
      <c r="B302" s="1" t="str">
        <f>IF(INDEX(Kunde!$D$4:$G$503,ROW(A301),2)="","",INDEX(Kunde!$D$4:$G$503,ROW(A301),2))</f>
        <v/>
      </c>
      <c r="C302" s="1" t="str">
        <f>IF(INDEX(Kunde!$D$4:$G$503,ROW(A301),3)="","",INDEX(Kunde!$D$4:$G$503,ROW(A301),3))</f>
        <v/>
      </c>
      <c r="D302" s="2" t="str">
        <f>IF(INDEX(Kunde!$D$4:$G$503,ROW(A301),4)="","",INDEX(Kunde!$D$4:$G$503,ROW(A301),4))</f>
        <v/>
      </c>
    </row>
    <row r="303" spans="1:4" x14ac:dyDescent="0.25">
      <c r="A303" s="1" t="str">
        <f>IF(INDEX(Kunde!$D$4:$G$503,ROW(A302),1)="","",INDEX(Kunde!$D$4:$G$503,ROW(A302),1))</f>
        <v/>
      </c>
      <c r="B303" s="1" t="str">
        <f>IF(INDEX(Kunde!$D$4:$G$503,ROW(A302),2)="","",INDEX(Kunde!$D$4:$G$503,ROW(A302),2))</f>
        <v/>
      </c>
      <c r="C303" s="1" t="str">
        <f>IF(INDEX(Kunde!$D$4:$G$503,ROW(A302),3)="","",INDEX(Kunde!$D$4:$G$503,ROW(A302),3))</f>
        <v/>
      </c>
      <c r="D303" s="2" t="str">
        <f>IF(INDEX(Kunde!$D$4:$G$503,ROW(A302),4)="","",INDEX(Kunde!$D$4:$G$503,ROW(A302),4))</f>
        <v/>
      </c>
    </row>
    <row r="304" spans="1:4" x14ac:dyDescent="0.25">
      <c r="A304" s="1" t="str">
        <f>IF(INDEX(Kunde!$D$4:$G$503,ROW(A303),1)="","",INDEX(Kunde!$D$4:$G$503,ROW(A303),1))</f>
        <v/>
      </c>
      <c r="B304" s="1" t="str">
        <f>IF(INDEX(Kunde!$D$4:$G$503,ROW(A303),2)="","",INDEX(Kunde!$D$4:$G$503,ROW(A303),2))</f>
        <v/>
      </c>
      <c r="C304" s="1" t="str">
        <f>IF(INDEX(Kunde!$D$4:$G$503,ROW(A303),3)="","",INDEX(Kunde!$D$4:$G$503,ROW(A303),3))</f>
        <v/>
      </c>
      <c r="D304" s="2" t="str">
        <f>IF(INDEX(Kunde!$D$4:$G$503,ROW(A303),4)="","",INDEX(Kunde!$D$4:$G$503,ROW(A303),4))</f>
        <v/>
      </c>
    </row>
    <row r="305" spans="1:4" x14ac:dyDescent="0.25">
      <c r="A305" s="1" t="str">
        <f>IF(INDEX(Kunde!$D$4:$G$503,ROW(A304),1)="","",INDEX(Kunde!$D$4:$G$503,ROW(A304),1))</f>
        <v/>
      </c>
      <c r="B305" s="1" t="str">
        <f>IF(INDEX(Kunde!$D$4:$G$503,ROW(A304),2)="","",INDEX(Kunde!$D$4:$G$503,ROW(A304),2))</f>
        <v/>
      </c>
      <c r="C305" s="1" t="str">
        <f>IF(INDEX(Kunde!$D$4:$G$503,ROW(A304),3)="","",INDEX(Kunde!$D$4:$G$503,ROW(A304),3))</f>
        <v/>
      </c>
      <c r="D305" s="2" t="str">
        <f>IF(INDEX(Kunde!$D$4:$G$503,ROW(A304),4)="","",INDEX(Kunde!$D$4:$G$503,ROW(A304),4))</f>
        <v/>
      </c>
    </row>
    <row r="306" spans="1:4" x14ac:dyDescent="0.25">
      <c r="A306" s="1" t="str">
        <f>IF(INDEX(Kunde!$D$4:$G$503,ROW(A305),1)="","",INDEX(Kunde!$D$4:$G$503,ROW(A305),1))</f>
        <v/>
      </c>
      <c r="B306" s="1" t="str">
        <f>IF(INDEX(Kunde!$D$4:$G$503,ROW(A305),2)="","",INDEX(Kunde!$D$4:$G$503,ROW(A305),2))</f>
        <v/>
      </c>
      <c r="C306" s="1" t="str">
        <f>IF(INDEX(Kunde!$D$4:$G$503,ROW(A305),3)="","",INDEX(Kunde!$D$4:$G$503,ROW(A305),3))</f>
        <v/>
      </c>
      <c r="D306" s="2" t="str">
        <f>IF(INDEX(Kunde!$D$4:$G$503,ROW(A305),4)="","",INDEX(Kunde!$D$4:$G$503,ROW(A305),4))</f>
        <v/>
      </c>
    </row>
    <row r="307" spans="1:4" x14ac:dyDescent="0.25">
      <c r="A307" s="1" t="str">
        <f>IF(INDEX(Kunde!$D$4:$G$503,ROW(A306),1)="","",INDEX(Kunde!$D$4:$G$503,ROW(A306),1))</f>
        <v/>
      </c>
      <c r="B307" s="1" t="str">
        <f>IF(INDEX(Kunde!$D$4:$G$503,ROW(A306),2)="","",INDEX(Kunde!$D$4:$G$503,ROW(A306),2))</f>
        <v/>
      </c>
      <c r="C307" s="1" t="str">
        <f>IF(INDEX(Kunde!$D$4:$G$503,ROW(A306),3)="","",INDEX(Kunde!$D$4:$G$503,ROW(A306),3))</f>
        <v/>
      </c>
      <c r="D307" s="2" t="str">
        <f>IF(INDEX(Kunde!$D$4:$G$503,ROW(A306),4)="","",INDEX(Kunde!$D$4:$G$503,ROW(A306),4))</f>
        <v/>
      </c>
    </row>
    <row r="308" spans="1:4" x14ac:dyDescent="0.25">
      <c r="A308" s="1" t="str">
        <f>IF(INDEX(Kunde!$D$4:$G$503,ROW(A307),1)="","",INDEX(Kunde!$D$4:$G$503,ROW(A307),1))</f>
        <v/>
      </c>
      <c r="B308" s="1" t="str">
        <f>IF(INDEX(Kunde!$D$4:$G$503,ROW(A307),2)="","",INDEX(Kunde!$D$4:$G$503,ROW(A307),2))</f>
        <v/>
      </c>
      <c r="C308" s="1" t="str">
        <f>IF(INDEX(Kunde!$D$4:$G$503,ROW(A307),3)="","",INDEX(Kunde!$D$4:$G$503,ROW(A307),3))</f>
        <v/>
      </c>
      <c r="D308" s="2" t="str">
        <f>IF(INDEX(Kunde!$D$4:$G$503,ROW(A307),4)="","",INDEX(Kunde!$D$4:$G$503,ROW(A307),4))</f>
        <v/>
      </c>
    </row>
    <row r="309" spans="1:4" x14ac:dyDescent="0.25">
      <c r="A309" s="1" t="str">
        <f>IF(INDEX(Kunde!$D$4:$G$503,ROW(A308),1)="","",INDEX(Kunde!$D$4:$G$503,ROW(A308),1))</f>
        <v/>
      </c>
      <c r="B309" s="1" t="str">
        <f>IF(INDEX(Kunde!$D$4:$G$503,ROW(A308),2)="","",INDEX(Kunde!$D$4:$G$503,ROW(A308),2))</f>
        <v/>
      </c>
      <c r="C309" s="1" t="str">
        <f>IF(INDEX(Kunde!$D$4:$G$503,ROW(A308),3)="","",INDEX(Kunde!$D$4:$G$503,ROW(A308),3))</f>
        <v/>
      </c>
      <c r="D309" s="2" t="str">
        <f>IF(INDEX(Kunde!$D$4:$G$503,ROW(A308),4)="","",INDEX(Kunde!$D$4:$G$503,ROW(A308),4))</f>
        <v/>
      </c>
    </row>
    <row r="310" spans="1:4" x14ac:dyDescent="0.25">
      <c r="A310" s="1" t="str">
        <f>IF(INDEX(Kunde!$D$4:$G$503,ROW(A309),1)="","",INDEX(Kunde!$D$4:$G$503,ROW(A309),1))</f>
        <v/>
      </c>
      <c r="B310" s="1" t="str">
        <f>IF(INDEX(Kunde!$D$4:$G$503,ROW(A309),2)="","",INDEX(Kunde!$D$4:$G$503,ROW(A309),2))</f>
        <v/>
      </c>
      <c r="C310" s="1" t="str">
        <f>IF(INDEX(Kunde!$D$4:$G$503,ROW(A309),3)="","",INDEX(Kunde!$D$4:$G$503,ROW(A309),3))</f>
        <v/>
      </c>
      <c r="D310" s="2" t="str">
        <f>IF(INDEX(Kunde!$D$4:$G$503,ROW(A309),4)="","",INDEX(Kunde!$D$4:$G$503,ROW(A309),4))</f>
        <v/>
      </c>
    </row>
    <row r="311" spans="1:4" x14ac:dyDescent="0.25">
      <c r="A311" s="1" t="str">
        <f>IF(INDEX(Kunde!$D$4:$G$503,ROW(A310),1)="","",INDEX(Kunde!$D$4:$G$503,ROW(A310),1))</f>
        <v/>
      </c>
      <c r="B311" s="1" t="str">
        <f>IF(INDEX(Kunde!$D$4:$G$503,ROW(A310),2)="","",INDEX(Kunde!$D$4:$G$503,ROW(A310),2))</f>
        <v/>
      </c>
      <c r="C311" s="1" t="str">
        <f>IF(INDEX(Kunde!$D$4:$G$503,ROW(A310),3)="","",INDEX(Kunde!$D$4:$G$503,ROW(A310),3))</f>
        <v/>
      </c>
      <c r="D311" s="2" t="str">
        <f>IF(INDEX(Kunde!$D$4:$G$503,ROW(A310),4)="","",INDEX(Kunde!$D$4:$G$503,ROW(A310),4))</f>
        <v/>
      </c>
    </row>
    <row r="312" spans="1:4" x14ac:dyDescent="0.25">
      <c r="A312" s="1" t="str">
        <f>IF(INDEX(Kunde!$D$4:$G$503,ROW(A311),1)="","",INDEX(Kunde!$D$4:$G$503,ROW(A311),1))</f>
        <v/>
      </c>
      <c r="B312" s="1" t="str">
        <f>IF(INDEX(Kunde!$D$4:$G$503,ROW(A311),2)="","",INDEX(Kunde!$D$4:$G$503,ROW(A311),2))</f>
        <v/>
      </c>
      <c r="C312" s="1" t="str">
        <f>IF(INDEX(Kunde!$D$4:$G$503,ROW(A311),3)="","",INDEX(Kunde!$D$4:$G$503,ROW(A311),3))</f>
        <v/>
      </c>
      <c r="D312" s="2" t="str">
        <f>IF(INDEX(Kunde!$D$4:$G$503,ROW(A311),4)="","",INDEX(Kunde!$D$4:$G$503,ROW(A311),4))</f>
        <v/>
      </c>
    </row>
    <row r="313" spans="1:4" x14ac:dyDescent="0.25">
      <c r="A313" s="1" t="str">
        <f>IF(INDEX(Kunde!$D$4:$G$503,ROW(A312),1)="","",INDEX(Kunde!$D$4:$G$503,ROW(A312),1))</f>
        <v/>
      </c>
      <c r="B313" s="1" t="str">
        <f>IF(INDEX(Kunde!$D$4:$G$503,ROW(A312),2)="","",INDEX(Kunde!$D$4:$G$503,ROW(A312),2))</f>
        <v/>
      </c>
      <c r="C313" s="1" t="str">
        <f>IF(INDEX(Kunde!$D$4:$G$503,ROW(A312),3)="","",INDEX(Kunde!$D$4:$G$503,ROW(A312),3))</f>
        <v/>
      </c>
      <c r="D313" s="2" t="str">
        <f>IF(INDEX(Kunde!$D$4:$G$503,ROW(A312),4)="","",INDEX(Kunde!$D$4:$G$503,ROW(A312),4))</f>
        <v/>
      </c>
    </row>
    <row r="314" spans="1:4" x14ac:dyDescent="0.25">
      <c r="A314" s="1" t="str">
        <f>IF(INDEX(Kunde!$D$4:$G$503,ROW(A313),1)="","",INDEX(Kunde!$D$4:$G$503,ROW(A313),1))</f>
        <v/>
      </c>
      <c r="B314" s="1" t="str">
        <f>IF(INDEX(Kunde!$D$4:$G$503,ROW(A313),2)="","",INDEX(Kunde!$D$4:$G$503,ROW(A313),2))</f>
        <v/>
      </c>
      <c r="C314" s="1" t="str">
        <f>IF(INDEX(Kunde!$D$4:$G$503,ROW(A313),3)="","",INDEX(Kunde!$D$4:$G$503,ROW(A313),3))</f>
        <v/>
      </c>
      <c r="D314" s="2" t="str">
        <f>IF(INDEX(Kunde!$D$4:$G$503,ROW(A313),4)="","",INDEX(Kunde!$D$4:$G$503,ROW(A313),4))</f>
        <v/>
      </c>
    </row>
    <row r="315" spans="1:4" x14ac:dyDescent="0.25">
      <c r="A315" s="1" t="str">
        <f>IF(INDEX(Kunde!$D$4:$G$503,ROW(A314),1)="","",INDEX(Kunde!$D$4:$G$503,ROW(A314),1))</f>
        <v/>
      </c>
      <c r="B315" s="1" t="str">
        <f>IF(INDEX(Kunde!$D$4:$G$503,ROW(A314),2)="","",INDEX(Kunde!$D$4:$G$503,ROW(A314),2))</f>
        <v/>
      </c>
      <c r="C315" s="1" t="str">
        <f>IF(INDEX(Kunde!$D$4:$G$503,ROW(A314),3)="","",INDEX(Kunde!$D$4:$G$503,ROW(A314),3))</f>
        <v/>
      </c>
      <c r="D315" s="2" t="str">
        <f>IF(INDEX(Kunde!$D$4:$G$503,ROW(A314),4)="","",INDEX(Kunde!$D$4:$G$503,ROW(A314),4))</f>
        <v/>
      </c>
    </row>
    <row r="316" spans="1:4" x14ac:dyDescent="0.25">
      <c r="A316" s="1" t="str">
        <f>IF(INDEX(Kunde!$D$4:$G$503,ROW(A315),1)="","",INDEX(Kunde!$D$4:$G$503,ROW(A315),1))</f>
        <v/>
      </c>
      <c r="B316" s="1" t="str">
        <f>IF(INDEX(Kunde!$D$4:$G$503,ROW(A315),2)="","",INDEX(Kunde!$D$4:$G$503,ROW(A315),2))</f>
        <v/>
      </c>
      <c r="C316" s="1" t="str">
        <f>IF(INDEX(Kunde!$D$4:$G$503,ROW(A315),3)="","",INDEX(Kunde!$D$4:$G$503,ROW(A315),3))</f>
        <v/>
      </c>
      <c r="D316" s="2" t="str">
        <f>IF(INDEX(Kunde!$D$4:$G$503,ROW(A315),4)="","",INDEX(Kunde!$D$4:$G$503,ROW(A315),4))</f>
        <v/>
      </c>
    </row>
    <row r="317" spans="1:4" x14ac:dyDescent="0.25">
      <c r="A317" s="1" t="str">
        <f>IF(INDEX(Kunde!$D$4:$G$503,ROW(A316),1)="","",INDEX(Kunde!$D$4:$G$503,ROW(A316),1))</f>
        <v/>
      </c>
      <c r="B317" s="1" t="str">
        <f>IF(INDEX(Kunde!$D$4:$G$503,ROW(A316),2)="","",INDEX(Kunde!$D$4:$G$503,ROW(A316),2))</f>
        <v/>
      </c>
      <c r="C317" s="1" t="str">
        <f>IF(INDEX(Kunde!$D$4:$G$503,ROW(A316),3)="","",INDEX(Kunde!$D$4:$G$503,ROW(A316),3))</f>
        <v/>
      </c>
      <c r="D317" s="2" t="str">
        <f>IF(INDEX(Kunde!$D$4:$G$503,ROW(A316),4)="","",INDEX(Kunde!$D$4:$G$503,ROW(A316),4))</f>
        <v/>
      </c>
    </row>
    <row r="318" spans="1:4" x14ac:dyDescent="0.25">
      <c r="A318" s="1" t="str">
        <f>IF(INDEX(Kunde!$D$4:$G$503,ROW(A317),1)="","",INDEX(Kunde!$D$4:$G$503,ROW(A317),1))</f>
        <v/>
      </c>
      <c r="B318" s="1" t="str">
        <f>IF(INDEX(Kunde!$D$4:$G$503,ROW(A317),2)="","",INDEX(Kunde!$D$4:$G$503,ROW(A317),2))</f>
        <v/>
      </c>
      <c r="C318" s="1" t="str">
        <f>IF(INDEX(Kunde!$D$4:$G$503,ROW(A317),3)="","",INDEX(Kunde!$D$4:$G$503,ROW(A317),3))</f>
        <v/>
      </c>
      <c r="D318" s="2" t="str">
        <f>IF(INDEX(Kunde!$D$4:$G$503,ROW(A317),4)="","",INDEX(Kunde!$D$4:$G$503,ROW(A317),4))</f>
        <v/>
      </c>
    </row>
    <row r="319" spans="1:4" x14ac:dyDescent="0.25">
      <c r="A319" s="1" t="str">
        <f>IF(INDEX(Kunde!$D$4:$G$503,ROW(A318),1)="","",INDEX(Kunde!$D$4:$G$503,ROW(A318),1))</f>
        <v/>
      </c>
      <c r="B319" s="1" t="str">
        <f>IF(INDEX(Kunde!$D$4:$G$503,ROW(A318),2)="","",INDEX(Kunde!$D$4:$G$503,ROW(A318),2))</f>
        <v/>
      </c>
      <c r="C319" s="1" t="str">
        <f>IF(INDEX(Kunde!$D$4:$G$503,ROW(A318),3)="","",INDEX(Kunde!$D$4:$G$503,ROW(A318),3))</f>
        <v/>
      </c>
      <c r="D319" s="2" t="str">
        <f>IF(INDEX(Kunde!$D$4:$G$503,ROW(A318),4)="","",INDEX(Kunde!$D$4:$G$503,ROW(A318),4))</f>
        <v/>
      </c>
    </row>
    <row r="320" spans="1:4" x14ac:dyDescent="0.25">
      <c r="A320" s="1" t="str">
        <f>IF(INDEX(Kunde!$D$4:$G$503,ROW(A319),1)="","",INDEX(Kunde!$D$4:$G$503,ROW(A319),1))</f>
        <v/>
      </c>
      <c r="B320" s="1" t="str">
        <f>IF(INDEX(Kunde!$D$4:$G$503,ROW(A319),2)="","",INDEX(Kunde!$D$4:$G$503,ROW(A319),2))</f>
        <v/>
      </c>
      <c r="C320" s="1" t="str">
        <f>IF(INDEX(Kunde!$D$4:$G$503,ROW(A319),3)="","",INDEX(Kunde!$D$4:$G$503,ROW(A319),3))</f>
        <v/>
      </c>
      <c r="D320" s="2" t="str">
        <f>IF(INDEX(Kunde!$D$4:$G$503,ROW(A319),4)="","",INDEX(Kunde!$D$4:$G$503,ROW(A319),4))</f>
        <v/>
      </c>
    </row>
    <row r="321" spans="1:4" x14ac:dyDescent="0.25">
      <c r="A321" s="1" t="str">
        <f>IF(INDEX(Kunde!$D$4:$G$503,ROW(A320),1)="","",INDEX(Kunde!$D$4:$G$503,ROW(A320),1))</f>
        <v/>
      </c>
      <c r="B321" s="1" t="str">
        <f>IF(INDEX(Kunde!$D$4:$G$503,ROW(A320),2)="","",INDEX(Kunde!$D$4:$G$503,ROW(A320),2))</f>
        <v/>
      </c>
      <c r="C321" s="1" t="str">
        <f>IF(INDEX(Kunde!$D$4:$G$503,ROW(A320),3)="","",INDEX(Kunde!$D$4:$G$503,ROW(A320),3))</f>
        <v/>
      </c>
      <c r="D321" s="2" t="str">
        <f>IF(INDEX(Kunde!$D$4:$G$503,ROW(A320),4)="","",INDEX(Kunde!$D$4:$G$503,ROW(A320),4))</f>
        <v/>
      </c>
    </row>
    <row r="322" spans="1:4" x14ac:dyDescent="0.25">
      <c r="A322" s="1" t="str">
        <f>IF(INDEX(Kunde!$D$4:$G$503,ROW(A321),1)="","",INDEX(Kunde!$D$4:$G$503,ROW(A321),1))</f>
        <v/>
      </c>
      <c r="B322" s="1" t="str">
        <f>IF(INDEX(Kunde!$D$4:$G$503,ROW(A321),2)="","",INDEX(Kunde!$D$4:$G$503,ROW(A321),2))</f>
        <v/>
      </c>
      <c r="C322" s="1" t="str">
        <f>IF(INDEX(Kunde!$D$4:$G$503,ROW(A321),3)="","",INDEX(Kunde!$D$4:$G$503,ROW(A321),3))</f>
        <v/>
      </c>
      <c r="D322" s="2" t="str">
        <f>IF(INDEX(Kunde!$D$4:$G$503,ROW(A321),4)="","",INDEX(Kunde!$D$4:$G$503,ROW(A321),4))</f>
        <v/>
      </c>
    </row>
    <row r="323" spans="1:4" x14ac:dyDescent="0.25">
      <c r="A323" s="1" t="str">
        <f>IF(INDEX(Kunde!$D$4:$G$503,ROW(A322),1)="","",INDEX(Kunde!$D$4:$G$503,ROW(A322),1))</f>
        <v/>
      </c>
      <c r="B323" s="1" t="str">
        <f>IF(INDEX(Kunde!$D$4:$G$503,ROW(A322),2)="","",INDEX(Kunde!$D$4:$G$503,ROW(A322),2))</f>
        <v/>
      </c>
      <c r="C323" s="1" t="str">
        <f>IF(INDEX(Kunde!$D$4:$G$503,ROW(A322),3)="","",INDEX(Kunde!$D$4:$G$503,ROW(A322),3))</f>
        <v/>
      </c>
      <c r="D323" s="2" t="str">
        <f>IF(INDEX(Kunde!$D$4:$G$503,ROW(A322),4)="","",INDEX(Kunde!$D$4:$G$503,ROW(A322),4))</f>
        <v/>
      </c>
    </row>
    <row r="324" spans="1:4" x14ac:dyDescent="0.25">
      <c r="A324" s="1" t="str">
        <f>IF(INDEX(Kunde!$D$4:$G$503,ROW(A323),1)="","",INDEX(Kunde!$D$4:$G$503,ROW(A323),1))</f>
        <v/>
      </c>
      <c r="B324" s="1" t="str">
        <f>IF(INDEX(Kunde!$D$4:$G$503,ROW(A323),2)="","",INDEX(Kunde!$D$4:$G$503,ROW(A323),2))</f>
        <v/>
      </c>
      <c r="C324" s="1" t="str">
        <f>IF(INDEX(Kunde!$D$4:$G$503,ROW(A323),3)="","",INDEX(Kunde!$D$4:$G$503,ROW(A323),3))</f>
        <v/>
      </c>
      <c r="D324" s="2" t="str">
        <f>IF(INDEX(Kunde!$D$4:$G$503,ROW(A323),4)="","",INDEX(Kunde!$D$4:$G$503,ROW(A323),4))</f>
        <v/>
      </c>
    </row>
    <row r="325" spans="1:4" x14ac:dyDescent="0.25">
      <c r="A325" s="1" t="str">
        <f>IF(INDEX(Kunde!$D$4:$G$503,ROW(A324),1)="","",INDEX(Kunde!$D$4:$G$503,ROW(A324),1))</f>
        <v/>
      </c>
      <c r="B325" s="1" t="str">
        <f>IF(INDEX(Kunde!$D$4:$G$503,ROW(A324),2)="","",INDEX(Kunde!$D$4:$G$503,ROW(A324),2))</f>
        <v/>
      </c>
      <c r="C325" s="1" t="str">
        <f>IF(INDEX(Kunde!$D$4:$G$503,ROW(A324),3)="","",INDEX(Kunde!$D$4:$G$503,ROW(A324),3))</f>
        <v/>
      </c>
      <c r="D325" s="2" t="str">
        <f>IF(INDEX(Kunde!$D$4:$G$503,ROW(A324),4)="","",INDEX(Kunde!$D$4:$G$503,ROW(A324),4))</f>
        <v/>
      </c>
    </row>
    <row r="326" spans="1:4" x14ac:dyDescent="0.25">
      <c r="A326" s="1" t="str">
        <f>IF(INDEX(Kunde!$D$4:$G$503,ROW(A325),1)="","",INDEX(Kunde!$D$4:$G$503,ROW(A325),1))</f>
        <v/>
      </c>
      <c r="B326" s="1" t="str">
        <f>IF(INDEX(Kunde!$D$4:$G$503,ROW(A325),2)="","",INDEX(Kunde!$D$4:$G$503,ROW(A325),2))</f>
        <v/>
      </c>
      <c r="C326" s="1" t="str">
        <f>IF(INDEX(Kunde!$D$4:$G$503,ROW(A325),3)="","",INDEX(Kunde!$D$4:$G$503,ROW(A325),3))</f>
        <v/>
      </c>
      <c r="D326" s="2" t="str">
        <f>IF(INDEX(Kunde!$D$4:$G$503,ROW(A325),4)="","",INDEX(Kunde!$D$4:$G$503,ROW(A325),4))</f>
        <v/>
      </c>
    </row>
    <row r="327" spans="1:4" x14ac:dyDescent="0.25">
      <c r="A327" s="1" t="str">
        <f>IF(INDEX(Kunde!$D$4:$G$503,ROW(A326),1)="","",INDEX(Kunde!$D$4:$G$503,ROW(A326),1))</f>
        <v/>
      </c>
      <c r="B327" s="1" t="str">
        <f>IF(INDEX(Kunde!$D$4:$G$503,ROW(A326),2)="","",INDEX(Kunde!$D$4:$G$503,ROW(A326),2))</f>
        <v/>
      </c>
      <c r="C327" s="1" t="str">
        <f>IF(INDEX(Kunde!$D$4:$G$503,ROW(A326),3)="","",INDEX(Kunde!$D$4:$G$503,ROW(A326),3))</f>
        <v/>
      </c>
      <c r="D327" s="2" t="str">
        <f>IF(INDEX(Kunde!$D$4:$G$503,ROW(A326),4)="","",INDEX(Kunde!$D$4:$G$503,ROW(A326),4))</f>
        <v/>
      </c>
    </row>
    <row r="328" spans="1:4" x14ac:dyDescent="0.25">
      <c r="A328" s="1" t="str">
        <f>IF(INDEX(Kunde!$D$4:$G$503,ROW(A327),1)="","",INDEX(Kunde!$D$4:$G$503,ROW(A327),1))</f>
        <v/>
      </c>
      <c r="B328" s="1" t="str">
        <f>IF(INDEX(Kunde!$D$4:$G$503,ROW(A327),2)="","",INDEX(Kunde!$D$4:$G$503,ROW(A327),2))</f>
        <v/>
      </c>
      <c r="C328" s="1" t="str">
        <f>IF(INDEX(Kunde!$D$4:$G$503,ROW(A327),3)="","",INDEX(Kunde!$D$4:$G$503,ROW(A327),3))</f>
        <v/>
      </c>
      <c r="D328" s="2" t="str">
        <f>IF(INDEX(Kunde!$D$4:$G$503,ROW(A327),4)="","",INDEX(Kunde!$D$4:$G$503,ROW(A327),4))</f>
        <v/>
      </c>
    </row>
    <row r="329" spans="1:4" x14ac:dyDescent="0.25">
      <c r="A329" s="1" t="str">
        <f>IF(INDEX(Kunde!$D$4:$G$503,ROW(A328),1)="","",INDEX(Kunde!$D$4:$G$503,ROW(A328),1))</f>
        <v/>
      </c>
      <c r="B329" s="1" t="str">
        <f>IF(INDEX(Kunde!$D$4:$G$503,ROW(A328),2)="","",INDEX(Kunde!$D$4:$G$503,ROW(A328),2))</f>
        <v/>
      </c>
      <c r="C329" s="1" t="str">
        <f>IF(INDEX(Kunde!$D$4:$G$503,ROW(A328),3)="","",INDEX(Kunde!$D$4:$G$503,ROW(A328),3))</f>
        <v/>
      </c>
      <c r="D329" s="2" t="str">
        <f>IF(INDEX(Kunde!$D$4:$G$503,ROW(A328),4)="","",INDEX(Kunde!$D$4:$G$503,ROW(A328),4))</f>
        <v/>
      </c>
    </row>
    <row r="330" spans="1:4" x14ac:dyDescent="0.25">
      <c r="A330" s="1" t="str">
        <f>IF(INDEX(Kunde!$D$4:$G$503,ROW(A329),1)="","",INDEX(Kunde!$D$4:$G$503,ROW(A329),1))</f>
        <v/>
      </c>
      <c r="B330" s="1" t="str">
        <f>IF(INDEX(Kunde!$D$4:$G$503,ROW(A329),2)="","",INDEX(Kunde!$D$4:$G$503,ROW(A329),2))</f>
        <v/>
      </c>
      <c r="C330" s="1" t="str">
        <f>IF(INDEX(Kunde!$D$4:$G$503,ROW(A329),3)="","",INDEX(Kunde!$D$4:$G$503,ROW(A329),3))</f>
        <v/>
      </c>
      <c r="D330" s="2" t="str">
        <f>IF(INDEX(Kunde!$D$4:$G$503,ROW(A329),4)="","",INDEX(Kunde!$D$4:$G$503,ROW(A329),4))</f>
        <v/>
      </c>
    </row>
    <row r="331" spans="1:4" x14ac:dyDescent="0.25">
      <c r="A331" s="1" t="str">
        <f>IF(INDEX(Kunde!$D$4:$G$503,ROW(A330),1)="","",INDEX(Kunde!$D$4:$G$503,ROW(A330),1))</f>
        <v/>
      </c>
      <c r="B331" s="1" t="str">
        <f>IF(INDEX(Kunde!$D$4:$G$503,ROW(A330),2)="","",INDEX(Kunde!$D$4:$G$503,ROW(A330),2))</f>
        <v/>
      </c>
      <c r="C331" s="1" t="str">
        <f>IF(INDEX(Kunde!$D$4:$G$503,ROW(A330),3)="","",INDEX(Kunde!$D$4:$G$503,ROW(A330),3))</f>
        <v/>
      </c>
      <c r="D331" s="2" t="str">
        <f>IF(INDEX(Kunde!$D$4:$G$503,ROW(A330),4)="","",INDEX(Kunde!$D$4:$G$503,ROW(A330),4))</f>
        <v/>
      </c>
    </row>
    <row r="332" spans="1:4" x14ac:dyDescent="0.25">
      <c r="A332" s="1" t="str">
        <f>IF(INDEX(Kunde!$D$4:$G$503,ROW(A331),1)="","",INDEX(Kunde!$D$4:$G$503,ROW(A331),1))</f>
        <v/>
      </c>
      <c r="B332" s="1" t="str">
        <f>IF(INDEX(Kunde!$D$4:$G$503,ROW(A331),2)="","",INDEX(Kunde!$D$4:$G$503,ROW(A331),2))</f>
        <v/>
      </c>
      <c r="C332" s="1" t="str">
        <f>IF(INDEX(Kunde!$D$4:$G$503,ROW(A331),3)="","",INDEX(Kunde!$D$4:$G$503,ROW(A331),3))</f>
        <v/>
      </c>
      <c r="D332" s="2" t="str">
        <f>IF(INDEX(Kunde!$D$4:$G$503,ROW(A331),4)="","",INDEX(Kunde!$D$4:$G$503,ROW(A331),4))</f>
        <v/>
      </c>
    </row>
    <row r="333" spans="1:4" x14ac:dyDescent="0.25">
      <c r="A333" s="1" t="str">
        <f>IF(INDEX(Kunde!$D$4:$G$503,ROW(A332),1)="","",INDEX(Kunde!$D$4:$G$503,ROW(A332),1))</f>
        <v/>
      </c>
      <c r="B333" s="1" t="str">
        <f>IF(INDEX(Kunde!$D$4:$G$503,ROW(A332),2)="","",INDEX(Kunde!$D$4:$G$503,ROW(A332),2))</f>
        <v/>
      </c>
      <c r="C333" s="1" t="str">
        <f>IF(INDEX(Kunde!$D$4:$G$503,ROW(A332),3)="","",INDEX(Kunde!$D$4:$G$503,ROW(A332),3))</f>
        <v/>
      </c>
      <c r="D333" s="2" t="str">
        <f>IF(INDEX(Kunde!$D$4:$G$503,ROW(A332),4)="","",INDEX(Kunde!$D$4:$G$503,ROW(A332),4))</f>
        <v/>
      </c>
    </row>
    <row r="334" spans="1:4" x14ac:dyDescent="0.25">
      <c r="A334" s="1" t="str">
        <f>IF(INDEX(Kunde!$D$4:$G$503,ROW(A333),1)="","",INDEX(Kunde!$D$4:$G$503,ROW(A333),1))</f>
        <v/>
      </c>
      <c r="B334" s="1" t="str">
        <f>IF(INDEX(Kunde!$D$4:$G$503,ROW(A333),2)="","",INDEX(Kunde!$D$4:$G$503,ROW(A333),2))</f>
        <v/>
      </c>
      <c r="C334" s="1" t="str">
        <f>IF(INDEX(Kunde!$D$4:$G$503,ROW(A333),3)="","",INDEX(Kunde!$D$4:$G$503,ROW(A333),3))</f>
        <v/>
      </c>
      <c r="D334" s="2" t="str">
        <f>IF(INDEX(Kunde!$D$4:$G$503,ROW(A333),4)="","",INDEX(Kunde!$D$4:$G$503,ROW(A333),4))</f>
        <v/>
      </c>
    </row>
    <row r="335" spans="1:4" x14ac:dyDescent="0.25">
      <c r="A335" s="1" t="str">
        <f>IF(INDEX(Kunde!$D$4:$G$503,ROW(A334),1)="","",INDEX(Kunde!$D$4:$G$503,ROW(A334),1))</f>
        <v/>
      </c>
      <c r="B335" s="1" t="str">
        <f>IF(INDEX(Kunde!$D$4:$G$503,ROW(A334),2)="","",INDEX(Kunde!$D$4:$G$503,ROW(A334),2))</f>
        <v/>
      </c>
      <c r="C335" s="1" t="str">
        <f>IF(INDEX(Kunde!$D$4:$G$503,ROW(A334),3)="","",INDEX(Kunde!$D$4:$G$503,ROW(A334),3))</f>
        <v/>
      </c>
      <c r="D335" s="2" t="str">
        <f>IF(INDEX(Kunde!$D$4:$G$503,ROW(A334),4)="","",INDEX(Kunde!$D$4:$G$503,ROW(A334),4))</f>
        <v/>
      </c>
    </row>
    <row r="336" spans="1:4" x14ac:dyDescent="0.25">
      <c r="A336" s="1" t="str">
        <f>IF(INDEX(Kunde!$D$4:$G$503,ROW(A335),1)="","",INDEX(Kunde!$D$4:$G$503,ROW(A335),1))</f>
        <v/>
      </c>
      <c r="B336" s="1" t="str">
        <f>IF(INDEX(Kunde!$D$4:$G$503,ROW(A335),2)="","",INDEX(Kunde!$D$4:$G$503,ROW(A335),2))</f>
        <v/>
      </c>
      <c r="C336" s="1" t="str">
        <f>IF(INDEX(Kunde!$D$4:$G$503,ROW(A335),3)="","",INDEX(Kunde!$D$4:$G$503,ROW(A335),3))</f>
        <v/>
      </c>
      <c r="D336" s="2" t="str">
        <f>IF(INDEX(Kunde!$D$4:$G$503,ROW(A335),4)="","",INDEX(Kunde!$D$4:$G$503,ROW(A335),4))</f>
        <v/>
      </c>
    </row>
    <row r="337" spans="1:4" x14ac:dyDescent="0.25">
      <c r="A337" s="1" t="str">
        <f>IF(INDEX(Kunde!$D$4:$G$503,ROW(A336),1)="","",INDEX(Kunde!$D$4:$G$503,ROW(A336),1))</f>
        <v/>
      </c>
      <c r="B337" s="1" t="str">
        <f>IF(INDEX(Kunde!$D$4:$G$503,ROW(A336),2)="","",INDEX(Kunde!$D$4:$G$503,ROW(A336),2))</f>
        <v/>
      </c>
      <c r="C337" s="1" t="str">
        <f>IF(INDEX(Kunde!$D$4:$G$503,ROW(A336),3)="","",INDEX(Kunde!$D$4:$G$503,ROW(A336),3))</f>
        <v/>
      </c>
      <c r="D337" s="2" t="str">
        <f>IF(INDEX(Kunde!$D$4:$G$503,ROW(A336),4)="","",INDEX(Kunde!$D$4:$G$503,ROW(A336),4))</f>
        <v/>
      </c>
    </row>
    <row r="338" spans="1:4" x14ac:dyDescent="0.25">
      <c r="A338" s="1" t="str">
        <f>IF(INDEX(Kunde!$D$4:$G$503,ROW(A337),1)="","",INDEX(Kunde!$D$4:$G$503,ROW(A337),1))</f>
        <v/>
      </c>
      <c r="B338" s="1" t="str">
        <f>IF(INDEX(Kunde!$D$4:$G$503,ROW(A337),2)="","",INDEX(Kunde!$D$4:$G$503,ROW(A337),2))</f>
        <v/>
      </c>
      <c r="C338" s="1" t="str">
        <f>IF(INDEX(Kunde!$D$4:$G$503,ROW(A337),3)="","",INDEX(Kunde!$D$4:$G$503,ROW(A337),3))</f>
        <v/>
      </c>
      <c r="D338" s="2" t="str">
        <f>IF(INDEX(Kunde!$D$4:$G$503,ROW(A337),4)="","",INDEX(Kunde!$D$4:$G$503,ROW(A337),4))</f>
        <v/>
      </c>
    </row>
    <row r="339" spans="1:4" x14ac:dyDescent="0.25">
      <c r="A339" s="1" t="str">
        <f>IF(INDEX(Kunde!$D$4:$G$503,ROW(A338),1)="","",INDEX(Kunde!$D$4:$G$503,ROW(A338),1))</f>
        <v/>
      </c>
      <c r="B339" s="1" t="str">
        <f>IF(INDEX(Kunde!$D$4:$G$503,ROW(A338),2)="","",INDEX(Kunde!$D$4:$G$503,ROW(A338),2))</f>
        <v/>
      </c>
      <c r="C339" s="1" t="str">
        <f>IF(INDEX(Kunde!$D$4:$G$503,ROW(A338),3)="","",INDEX(Kunde!$D$4:$G$503,ROW(A338),3))</f>
        <v/>
      </c>
      <c r="D339" s="2" t="str">
        <f>IF(INDEX(Kunde!$D$4:$G$503,ROW(A338),4)="","",INDEX(Kunde!$D$4:$G$503,ROW(A338),4))</f>
        <v/>
      </c>
    </row>
    <row r="340" spans="1:4" x14ac:dyDescent="0.25">
      <c r="A340" s="1" t="str">
        <f>IF(INDEX(Kunde!$D$4:$G$503,ROW(A339),1)="","",INDEX(Kunde!$D$4:$G$503,ROW(A339),1))</f>
        <v/>
      </c>
      <c r="B340" s="1" t="str">
        <f>IF(INDEX(Kunde!$D$4:$G$503,ROW(A339),2)="","",INDEX(Kunde!$D$4:$G$503,ROW(A339),2))</f>
        <v/>
      </c>
      <c r="C340" s="1" t="str">
        <f>IF(INDEX(Kunde!$D$4:$G$503,ROW(A339),3)="","",INDEX(Kunde!$D$4:$G$503,ROW(A339),3))</f>
        <v/>
      </c>
      <c r="D340" s="2" t="str">
        <f>IF(INDEX(Kunde!$D$4:$G$503,ROW(A339),4)="","",INDEX(Kunde!$D$4:$G$503,ROW(A339),4))</f>
        <v/>
      </c>
    </row>
    <row r="341" spans="1:4" x14ac:dyDescent="0.25">
      <c r="A341" s="1" t="str">
        <f>IF(INDEX(Kunde!$D$4:$G$503,ROW(A340),1)="","",INDEX(Kunde!$D$4:$G$503,ROW(A340),1))</f>
        <v/>
      </c>
      <c r="B341" s="1" t="str">
        <f>IF(INDEX(Kunde!$D$4:$G$503,ROW(A340),2)="","",INDEX(Kunde!$D$4:$G$503,ROW(A340),2))</f>
        <v/>
      </c>
      <c r="C341" s="1" t="str">
        <f>IF(INDEX(Kunde!$D$4:$G$503,ROW(A340),3)="","",INDEX(Kunde!$D$4:$G$503,ROW(A340),3))</f>
        <v/>
      </c>
      <c r="D341" s="2" t="str">
        <f>IF(INDEX(Kunde!$D$4:$G$503,ROW(A340),4)="","",INDEX(Kunde!$D$4:$G$503,ROW(A340),4))</f>
        <v/>
      </c>
    </row>
    <row r="342" spans="1:4" x14ac:dyDescent="0.25">
      <c r="A342" s="1" t="str">
        <f>IF(INDEX(Kunde!$D$4:$G$503,ROW(A341),1)="","",INDEX(Kunde!$D$4:$G$503,ROW(A341),1))</f>
        <v/>
      </c>
      <c r="B342" s="1" t="str">
        <f>IF(INDEX(Kunde!$D$4:$G$503,ROW(A341),2)="","",INDEX(Kunde!$D$4:$G$503,ROW(A341),2))</f>
        <v/>
      </c>
      <c r="C342" s="1" t="str">
        <f>IF(INDEX(Kunde!$D$4:$G$503,ROW(A341),3)="","",INDEX(Kunde!$D$4:$G$503,ROW(A341),3))</f>
        <v/>
      </c>
      <c r="D342" s="2" t="str">
        <f>IF(INDEX(Kunde!$D$4:$G$503,ROW(A341),4)="","",INDEX(Kunde!$D$4:$G$503,ROW(A341),4))</f>
        <v/>
      </c>
    </row>
    <row r="343" spans="1:4" x14ac:dyDescent="0.25">
      <c r="A343" s="1" t="str">
        <f>IF(INDEX(Kunde!$D$4:$G$503,ROW(A342),1)="","",INDEX(Kunde!$D$4:$G$503,ROW(A342),1))</f>
        <v/>
      </c>
      <c r="B343" s="1" t="str">
        <f>IF(INDEX(Kunde!$D$4:$G$503,ROW(A342),2)="","",INDEX(Kunde!$D$4:$G$503,ROW(A342),2))</f>
        <v/>
      </c>
      <c r="C343" s="1" t="str">
        <f>IF(INDEX(Kunde!$D$4:$G$503,ROW(A342),3)="","",INDEX(Kunde!$D$4:$G$503,ROW(A342),3))</f>
        <v/>
      </c>
      <c r="D343" s="2" t="str">
        <f>IF(INDEX(Kunde!$D$4:$G$503,ROW(A342),4)="","",INDEX(Kunde!$D$4:$G$503,ROW(A342),4))</f>
        <v/>
      </c>
    </row>
    <row r="344" spans="1:4" x14ac:dyDescent="0.25">
      <c r="A344" s="1" t="str">
        <f>IF(INDEX(Kunde!$D$4:$G$503,ROW(A343),1)="","",INDEX(Kunde!$D$4:$G$503,ROW(A343),1))</f>
        <v/>
      </c>
      <c r="B344" s="1" t="str">
        <f>IF(INDEX(Kunde!$D$4:$G$503,ROW(A343),2)="","",INDEX(Kunde!$D$4:$G$503,ROW(A343),2))</f>
        <v/>
      </c>
      <c r="C344" s="1" t="str">
        <f>IF(INDEX(Kunde!$D$4:$G$503,ROW(A343),3)="","",INDEX(Kunde!$D$4:$G$503,ROW(A343),3))</f>
        <v/>
      </c>
      <c r="D344" s="2" t="str">
        <f>IF(INDEX(Kunde!$D$4:$G$503,ROW(A343),4)="","",INDEX(Kunde!$D$4:$G$503,ROW(A343),4))</f>
        <v/>
      </c>
    </row>
    <row r="345" spans="1:4" x14ac:dyDescent="0.25">
      <c r="A345" s="1" t="str">
        <f>IF(INDEX(Kunde!$D$4:$G$503,ROW(A344),1)="","",INDEX(Kunde!$D$4:$G$503,ROW(A344),1))</f>
        <v/>
      </c>
      <c r="B345" s="1" t="str">
        <f>IF(INDEX(Kunde!$D$4:$G$503,ROW(A344),2)="","",INDEX(Kunde!$D$4:$G$503,ROW(A344),2))</f>
        <v/>
      </c>
      <c r="C345" s="1" t="str">
        <f>IF(INDEX(Kunde!$D$4:$G$503,ROW(A344),3)="","",INDEX(Kunde!$D$4:$G$503,ROW(A344),3))</f>
        <v/>
      </c>
      <c r="D345" s="2" t="str">
        <f>IF(INDEX(Kunde!$D$4:$G$503,ROW(A344),4)="","",INDEX(Kunde!$D$4:$G$503,ROW(A344),4))</f>
        <v/>
      </c>
    </row>
    <row r="346" spans="1:4" x14ac:dyDescent="0.25">
      <c r="A346" s="1" t="str">
        <f>IF(INDEX(Kunde!$D$4:$G$503,ROW(A345),1)="","",INDEX(Kunde!$D$4:$G$503,ROW(A345),1))</f>
        <v/>
      </c>
      <c r="B346" s="1" t="str">
        <f>IF(INDEX(Kunde!$D$4:$G$503,ROW(A345),2)="","",INDEX(Kunde!$D$4:$G$503,ROW(A345),2))</f>
        <v/>
      </c>
      <c r="C346" s="1" t="str">
        <f>IF(INDEX(Kunde!$D$4:$G$503,ROW(A345),3)="","",INDEX(Kunde!$D$4:$G$503,ROW(A345),3))</f>
        <v/>
      </c>
      <c r="D346" s="2" t="str">
        <f>IF(INDEX(Kunde!$D$4:$G$503,ROW(A345),4)="","",INDEX(Kunde!$D$4:$G$503,ROW(A345),4))</f>
        <v/>
      </c>
    </row>
    <row r="347" spans="1:4" x14ac:dyDescent="0.25">
      <c r="A347" s="1" t="str">
        <f>IF(INDEX(Kunde!$D$4:$G$503,ROW(A346),1)="","",INDEX(Kunde!$D$4:$G$503,ROW(A346),1))</f>
        <v/>
      </c>
      <c r="B347" s="1" t="str">
        <f>IF(INDEX(Kunde!$D$4:$G$503,ROW(A346),2)="","",INDEX(Kunde!$D$4:$G$503,ROW(A346),2))</f>
        <v/>
      </c>
      <c r="C347" s="1" t="str">
        <f>IF(INDEX(Kunde!$D$4:$G$503,ROW(A346),3)="","",INDEX(Kunde!$D$4:$G$503,ROW(A346),3))</f>
        <v/>
      </c>
      <c r="D347" s="2" t="str">
        <f>IF(INDEX(Kunde!$D$4:$G$503,ROW(A346),4)="","",INDEX(Kunde!$D$4:$G$503,ROW(A346),4))</f>
        <v/>
      </c>
    </row>
    <row r="348" spans="1:4" x14ac:dyDescent="0.25">
      <c r="A348" s="1" t="str">
        <f>IF(INDEX(Kunde!$D$4:$G$503,ROW(A347),1)="","",INDEX(Kunde!$D$4:$G$503,ROW(A347),1))</f>
        <v/>
      </c>
      <c r="B348" s="1" t="str">
        <f>IF(INDEX(Kunde!$D$4:$G$503,ROW(A347),2)="","",INDEX(Kunde!$D$4:$G$503,ROW(A347),2))</f>
        <v/>
      </c>
      <c r="C348" s="1" t="str">
        <f>IF(INDEX(Kunde!$D$4:$G$503,ROW(A347),3)="","",INDEX(Kunde!$D$4:$G$503,ROW(A347),3))</f>
        <v/>
      </c>
      <c r="D348" s="2" t="str">
        <f>IF(INDEX(Kunde!$D$4:$G$503,ROW(A347),4)="","",INDEX(Kunde!$D$4:$G$503,ROW(A347),4))</f>
        <v/>
      </c>
    </row>
    <row r="349" spans="1:4" x14ac:dyDescent="0.25">
      <c r="A349" s="1" t="str">
        <f>IF(INDEX(Kunde!$D$4:$G$503,ROW(A348),1)="","",INDEX(Kunde!$D$4:$G$503,ROW(A348),1))</f>
        <v/>
      </c>
      <c r="B349" s="1" t="str">
        <f>IF(INDEX(Kunde!$D$4:$G$503,ROW(A348),2)="","",INDEX(Kunde!$D$4:$G$503,ROW(A348),2))</f>
        <v/>
      </c>
      <c r="C349" s="1" t="str">
        <f>IF(INDEX(Kunde!$D$4:$G$503,ROW(A348),3)="","",INDEX(Kunde!$D$4:$G$503,ROW(A348),3))</f>
        <v/>
      </c>
      <c r="D349" s="2" t="str">
        <f>IF(INDEX(Kunde!$D$4:$G$503,ROW(A348),4)="","",INDEX(Kunde!$D$4:$G$503,ROW(A348),4))</f>
        <v/>
      </c>
    </row>
    <row r="350" spans="1:4" x14ac:dyDescent="0.25">
      <c r="A350" s="1" t="str">
        <f>IF(INDEX(Kunde!$D$4:$G$503,ROW(A349),1)="","",INDEX(Kunde!$D$4:$G$503,ROW(A349),1))</f>
        <v/>
      </c>
      <c r="B350" s="1" t="str">
        <f>IF(INDEX(Kunde!$D$4:$G$503,ROW(A349),2)="","",INDEX(Kunde!$D$4:$G$503,ROW(A349),2))</f>
        <v/>
      </c>
      <c r="C350" s="1" t="str">
        <f>IF(INDEX(Kunde!$D$4:$G$503,ROW(A349),3)="","",INDEX(Kunde!$D$4:$G$503,ROW(A349),3))</f>
        <v/>
      </c>
      <c r="D350" s="2" t="str">
        <f>IF(INDEX(Kunde!$D$4:$G$503,ROW(A349),4)="","",INDEX(Kunde!$D$4:$G$503,ROW(A349),4))</f>
        <v/>
      </c>
    </row>
    <row r="351" spans="1:4" x14ac:dyDescent="0.25">
      <c r="A351" s="1" t="str">
        <f>IF(INDEX(Kunde!$D$4:$G$503,ROW(A350),1)="","",INDEX(Kunde!$D$4:$G$503,ROW(A350),1))</f>
        <v/>
      </c>
      <c r="B351" s="1" t="str">
        <f>IF(INDEX(Kunde!$D$4:$G$503,ROW(A350),2)="","",INDEX(Kunde!$D$4:$G$503,ROW(A350),2))</f>
        <v/>
      </c>
      <c r="C351" s="1" t="str">
        <f>IF(INDEX(Kunde!$D$4:$G$503,ROW(A350),3)="","",INDEX(Kunde!$D$4:$G$503,ROW(A350),3))</f>
        <v/>
      </c>
      <c r="D351" s="2" t="str">
        <f>IF(INDEX(Kunde!$D$4:$G$503,ROW(A350),4)="","",INDEX(Kunde!$D$4:$G$503,ROW(A350),4))</f>
        <v/>
      </c>
    </row>
    <row r="352" spans="1:4" x14ac:dyDescent="0.25">
      <c r="A352" s="1" t="str">
        <f>IF(INDEX(Kunde!$D$4:$G$503,ROW(A351),1)="","",INDEX(Kunde!$D$4:$G$503,ROW(A351),1))</f>
        <v/>
      </c>
      <c r="B352" s="1" t="str">
        <f>IF(INDEX(Kunde!$D$4:$G$503,ROW(A351),2)="","",INDEX(Kunde!$D$4:$G$503,ROW(A351),2))</f>
        <v/>
      </c>
      <c r="C352" s="1" t="str">
        <f>IF(INDEX(Kunde!$D$4:$G$503,ROW(A351),3)="","",INDEX(Kunde!$D$4:$G$503,ROW(A351),3))</f>
        <v/>
      </c>
      <c r="D352" s="2" t="str">
        <f>IF(INDEX(Kunde!$D$4:$G$503,ROW(A351),4)="","",INDEX(Kunde!$D$4:$G$503,ROW(A351),4))</f>
        <v/>
      </c>
    </row>
    <row r="353" spans="1:4" x14ac:dyDescent="0.25">
      <c r="A353" s="1" t="str">
        <f>IF(INDEX(Kunde!$D$4:$G$503,ROW(A352),1)="","",INDEX(Kunde!$D$4:$G$503,ROW(A352),1))</f>
        <v/>
      </c>
      <c r="B353" s="1" t="str">
        <f>IF(INDEX(Kunde!$D$4:$G$503,ROW(A352),2)="","",INDEX(Kunde!$D$4:$G$503,ROW(A352),2))</f>
        <v/>
      </c>
      <c r="C353" s="1" t="str">
        <f>IF(INDEX(Kunde!$D$4:$G$503,ROW(A352),3)="","",INDEX(Kunde!$D$4:$G$503,ROW(A352),3))</f>
        <v/>
      </c>
      <c r="D353" s="2" t="str">
        <f>IF(INDEX(Kunde!$D$4:$G$503,ROW(A352),4)="","",INDEX(Kunde!$D$4:$G$503,ROW(A352),4))</f>
        <v/>
      </c>
    </row>
    <row r="354" spans="1:4" x14ac:dyDescent="0.25">
      <c r="A354" s="1" t="str">
        <f>IF(INDEX(Kunde!$D$4:$G$503,ROW(A353),1)="","",INDEX(Kunde!$D$4:$G$503,ROW(A353),1))</f>
        <v/>
      </c>
      <c r="B354" s="1" t="str">
        <f>IF(INDEX(Kunde!$D$4:$G$503,ROW(A353),2)="","",INDEX(Kunde!$D$4:$G$503,ROW(A353),2))</f>
        <v/>
      </c>
      <c r="C354" s="1" t="str">
        <f>IF(INDEX(Kunde!$D$4:$G$503,ROW(A353),3)="","",INDEX(Kunde!$D$4:$G$503,ROW(A353),3))</f>
        <v/>
      </c>
      <c r="D354" s="2" t="str">
        <f>IF(INDEX(Kunde!$D$4:$G$503,ROW(A353),4)="","",INDEX(Kunde!$D$4:$G$503,ROW(A353),4))</f>
        <v/>
      </c>
    </row>
    <row r="355" spans="1:4" x14ac:dyDescent="0.25">
      <c r="A355" s="1" t="str">
        <f>IF(INDEX(Kunde!$D$4:$G$503,ROW(A354),1)="","",INDEX(Kunde!$D$4:$G$503,ROW(A354),1))</f>
        <v/>
      </c>
      <c r="B355" s="1" t="str">
        <f>IF(INDEX(Kunde!$D$4:$G$503,ROW(A354),2)="","",INDEX(Kunde!$D$4:$G$503,ROW(A354),2))</f>
        <v/>
      </c>
      <c r="C355" s="1" t="str">
        <f>IF(INDEX(Kunde!$D$4:$G$503,ROW(A354),3)="","",INDEX(Kunde!$D$4:$G$503,ROW(A354),3))</f>
        <v/>
      </c>
      <c r="D355" s="2" t="str">
        <f>IF(INDEX(Kunde!$D$4:$G$503,ROW(A354),4)="","",INDEX(Kunde!$D$4:$G$503,ROW(A354),4))</f>
        <v/>
      </c>
    </row>
    <row r="356" spans="1:4" x14ac:dyDescent="0.25">
      <c r="A356" s="1" t="str">
        <f>IF(INDEX(Kunde!$D$4:$G$503,ROW(A355),1)="","",INDEX(Kunde!$D$4:$G$503,ROW(A355),1))</f>
        <v/>
      </c>
      <c r="B356" s="1" t="str">
        <f>IF(INDEX(Kunde!$D$4:$G$503,ROW(A355),2)="","",INDEX(Kunde!$D$4:$G$503,ROW(A355),2))</f>
        <v/>
      </c>
      <c r="C356" s="1" t="str">
        <f>IF(INDEX(Kunde!$D$4:$G$503,ROW(A355),3)="","",INDEX(Kunde!$D$4:$G$503,ROW(A355),3))</f>
        <v/>
      </c>
      <c r="D356" s="2" t="str">
        <f>IF(INDEX(Kunde!$D$4:$G$503,ROW(A355),4)="","",INDEX(Kunde!$D$4:$G$503,ROW(A355),4))</f>
        <v/>
      </c>
    </row>
    <row r="357" spans="1:4" x14ac:dyDescent="0.25">
      <c r="A357" s="1" t="str">
        <f>IF(INDEX(Kunde!$D$4:$G$503,ROW(A356),1)="","",INDEX(Kunde!$D$4:$G$503,ROW(A356),1))</f>
        <v/>
      </c>
      <c r="B357" s="1" t="str">
        <f>IF(INDEX(Kunde!$D$4:$G$503,ROW(A356),2)="","",INDEX(Kunde!$D$4:$G$503,ROW(A356),2))</f>
        <v/>
      </c>
      <c r="C357" s="1" t="str">
        <f>IF(INDEX(Kunde!$D$4:$G$503,ROW(A356),3)="","",INDEX(Kunde!$D$4:$G$503,ROW(A356),3))</f>
        <v/>
      </c>
      <c r="D357" s="2" t="str">
        <f>IF(INDEX(Kunde!$D$4:$G$503,ROW(A356),4)="","",INDEX(Kunde!$D$4:$G$503,ROW(A356),4))</f>
        <v/>
      </c>
    </row>
    <row r="358" spans="1:4" x14ac:dyDescent="0.25">
      <c r="A358" s="1" t="str">
        <f>IF(INDEX(Kunde!$D$4:$G$503,ROW(A357),1)="","",INDEX(Kunde!$D$4:$G$503,ROW(A357),1))</f>
        <v/>
      </c>
      <c r="B358" s="1" t="str">
        <f>IF(INDEX(Kunde!$D$4:$G$503,ROW(A357),2)="","",INDEX(Kunde!$D$4:$G$503,ROW(A357),2))</f>
        <v/>
      </c>
      <c r="C358" s="1" t="str">
        <f>IF(INDEX(Kunde!$D$4:$G$503,ROW(A357),3)="","",INDEX(Kunde!$D$4:$G$503,ROW(A357),3))</f>
        <v/>
      </c>
      <c r="D358" s="2" t="str">
        <f>IF(INDEX(Kunde!$D$4:$G$503,ROW(A357),4)="","",INDEX(Kunde!$D$4:$G$503,ROW(A357),4))</f>
        <v/>
      </c>
    </row>
    <row r="359" spans="1:4" x14ac:dyDescent="0.25">
      <c r="A359" s="1" t="str">
        <f>IF(INDEX(Kunde!$D$4:$G$503,ROW(A358),1)="","",INDEX(Kunde!$D$4:$G$503,ROW(A358),1))</f>
        <v/>
      </c>
      <c r="B359" s="1" t="str">
        <f>IF(INDEX(Kunde!$D$4:$G$503,ROW(A358),2)="","",INDEX(Kunde!$D$4:$G$503,ROW(A358),2))</f>
        <v/>
      </c>
      <c r="C359" s="1" t="str">
        <f>IF(INDEX(Kunde!$D$4:$G$503,ROW(A358),3)="","",INDEX(Kunde!$D$4:$G$503,ROW(A358),3))</f>
        <v/>
      </c>
      <c r="D359" s="2" t="str">
        <f>IF(INDEX(Kunde!$D$4:$G$503,ROW(A358),4)="","",INDEX(Kunde!$D$4:$G$503,ROW(A358),4))</f>
        <v/>
      </c>
    </row>
    <row r="360" spans="1:4" x14ac:dyDescent="0.25">
      <c r="A360" s="1" t="str">
        <f>IF(INDEX(Kunde!$D$4:$G$503,ROW(A359),1)="","",INDEX(Kunde!$D$4:$G$503,ROW(A359),1))</f>
        <v/>
      </c>
      <c r="B360" s="1" t="str">
        <f>IF(INDEX(Kunde!$D$4:$G$503,ROW(A359),2)="","",INDEX(Kunde!$D$4:$G$503,ROW(A359),2))</f>
        <v/>
      </c>
      <c r="C360" s="1" t="str">
        <f>IF(INDEX(Kunde!$D$4:$G$503,ROW(A359),3)="","",INDEX(Kunde!$D$4:$G$503,ROW(A359),3))</f>
        <v/>
      </c>
      <c r="D360" s="2" t="str">
        <f>IF(INDEX(Kunde!$D$4:$G$503,ROW(A359),4)="","",INDEX(Kunde!$D$4:$G$503,ROW(A359),4))</f>
        <v/>
      </c>
    </row>
    <row r="361" spans="1:4" x14ac:dyDescent="0.25">
      <c r="A361" s="1" t="str">
        <f>IF(INDEX(Kunde!$D$4:$G$503,ROW(A360),1)="","",INDEX(Kunde!$D$4:$G$503,ROW(A360),1))</f>
        <v/>
      </c>
      <c r="B361" s="1" t="str">
        <f>IF(INDEX(Kunde!$D$4:$G$503,ROW(A360),2)="","",INDEX(Kunde!$D$4:$G$503,ROW(A360),2))</f>
        <v/>
      </c>
      <c r="C361" s="1" t="str">
        <f>IF(INDEX(Kunde!$D$4:$G$503,ROW(A360),3)="","",INDEX(Kunde!$D$4:$G$503,ROW(A360),3))</f>
        <v/>
      </c>
      <c r="D361" s="2" t="str">
        <f>IF(INDEX(Kunde!$D$4:$G$503,ROW(A360),4)="","",INDEX(Kunde!$D$4:$G$503,ROW(A360),4))</f>
        <v/>
      </c>
    </row>
    <row r="362" spans="1:4" x14ac:dyDescent="0.25">
      <c r="A362" s="1" t="str">
        <f>IF(INDEX(Kunde!$D$4:$G$503,ROW(A361),1)="","",INDEX(Kunde!$D$4:$G$503,ROW(A361),1))</f>
        <v/>
      </c>
      <c r="B362" s="1" t="str">
        <f>IF(INDEX(Kunde!$D$4:$G$503,ROW(A361),2)="","",INDEX(Kunde!$D$4:$G$503,ROW(A361),2))</f>
        <v/>
      </c>
      <c r="C362" s="1" t="str">
        <f>IF(INDEX(Kunde!$D$4:$G$503,ROW(A361),3)="","",INDEX(Kunde!$D$4:$G$503,ROW(A361),3))</f>
        <v/>
      </c>
      <c r="D362" s="2" t="str">
        <f>IF(INDEX(Kunde!$D$4:$G$503,ROW(A361),4)="","",INDEX(Kunde!$D$4:$G$503,ROW(A361),4))</f>
        <v/>
      </c>
    </row>
    <row r="363" spans="1:4" x14ac:dyDescent="0.25">
      <c r="A363" s="1" t="str">
        <f>IF(INDEX(Kunde!$D$4:$G$503,ROW(A362),1)="","",INDEX(Kunde!$D$4:$G$503,ROW(A362),1))</f>
        <v/>
      </c>
      <c r="B363" s="1" t="str">
        <f>IF(INDEX(Kunde!$D$4:$G$503,ROW(A362),2)="","",INDEX(Kunde!$D$4:$G$503,ROW(A362),2))</f>
        <v/>
      </c>
      <c r="C363" s="1" t="str">
        <f>IF(INDEX(Kunde!$D$4:$G$503,ROW(A362),3)="","",INDEX(Kunde!$D$4:$G$503,ROW(A362),3))</f>
        <v/>
      </c>
      <c r="D363" s="2" t="str">
        <f>IF(INDEX(Kunde!$D$4:$G$503,ROW(A362),4)="","",INDEX(Kunde!$D$4:$G$503,ROW(A362),4))</f>
        <v/>
      </c>
    </row>
    <row r="364" spans="1:4" x14ac:dyDescent="0.25">
      <c r="A364" s="1" t="str">
        <f>IF(INDEX(Kunde!$D$4:$G$503,ROW(A363),1)="","",INDEX(Kunde!$D$4:$G$503,ROW(A363),1))</f>
        <v/>
      </c>
      <c r="B364" s="1" t="str">
        <f>IF(INDEX(Kunde!$D$4:$G$503,ROW(A363),2)="","",INDEX(Kunde!$D$4:$G$503,ROW(A363),2))</f>
        <v/>
      </c>
      <c r="C364" s="1" t="str">
        <f>IF(INDEX(Kunde!$D$4:$G$503,ROW(A363),3)="","",INDEX(Kunde!$D$4:$G$503,ROW(A363),3))</f>
        <v/>
      </c>
      <c r="D364" s="2" t="str">
        <f>IF(INDEX(Kunde!$D$4:$G$503,ROW(A363),4)="","",INDEX(Kunde!$D$4:$G$503,ROW(A363),4))</f>
        <v/>
      </c>
    </row>
    <row r="365" spans="1:4" x14ac:dyDescent="0.25">
      <c r="A365" s="1" t="str">
        <f>IF(INDEX(Kunde!$D$4:$G$503,ROW(A364),1)="","",INDEX(Kunde!$D$4:$G$503,ROW(A364),1))</f>
        <v/>
      </c>
      <c r="B365" s="1" t="str">
        <f>IF(INDEX(Kunde!$D$4:$G$503,ROW(A364),2)="","",INDEX(Kunde!$D$4:$G$503,ROW(A364),2))</f>
        <v/>
      </c>
      <c r="C365" s="1" t="str">
        <f>IF(INDEX(Kunde!$D$4:$G$503,ROW(A364),3)="","",INDEX(Kunde!$D$4:$G$503,ROW(A364),3))</f>
        <v/>
      </c>
      <c r="D365" s="2" t="str">
        <f>IF(INDEX(Kunde!$D$4:$G$503,ROW(A364),4)="","",INDEX(Kunde!$D$4:$G$503,ROW(A364),4))</f>
        <v/>
      </c>
    </row>
    <row r="366" spans="1:4" x14ac:dyDescent="0.25">
      <c r="A366" s="1" t="str">
        <f>IF(INDEX(Kunde!$D$4:$G$503,ROW(A365),1)="","",INDEX(Kunde!$D$4:$G$503,ROW(A365),1))</f>
        <v/>
      </c>
      <c r="B366" s="1" t="str">
        <f>IF(INDEX(Kunde!$D$4:$G$503,ROW(A365),2)="","",INDEX(Kunde!$D$4:$G$503,ROW(A365),2))</f>
        <v/>
      </c>
      <c r="C366" s="1" t="str">
        <f>IF(INDEX(Kunde!$D$4:$G$503,ROW(A365),3)="","",INDEX(Kunde!$D$4:$G$503,ROW(A365),3))</f>
        <v/>
      </c>
      <c r="D366" s="2" t="str">
        <f>IF(INDEX(Kunde!$D$4:$G$503,ROW(A365),4)="","",INDEX(Kunde!$D$4:$G$503,ROW(A365),4))</f>
        <v/>
      </c>
    </row>
    <row r="367" spans="1:4" x14ac:dyDescent="0.25">
      <c r="A367" s="1" t="str">
        <f>IF(INDEX(Kunde!$D$4:$G$503,ROW(A366),1)="","",INDEX(Kunde!$D$4:$G$503,ROW(A366),1))</f>
        <v/>
      </c>
      <c r="B367" s="1" t="str">
        <f>IF(INDEX(Kunde!$D$4:$G$503,ROW(A366),2)="","",INDEX(Kunde!$D$4:$G$503,ROW(A366),2))</f>
        <v/>
      </c>
      <c r="C367" s="1" t="str">
        <f>IF(INDEX(Kunde!$D$4:$G$503,ROW(A366),3)="","",INDEX(Kunde!$D$4:$G$503,ROW(A366),3))</f>
        <v/>
      </c>
      <c r="D367" s="2" t="str">
        <f>IF(INDEX(Kunde!$D$4:$G$503,ROW(A366),4)="","",INDEX(Kunde!$D$4:$G$503,ROW(A366),4))</f>
        <v/>
      </c>
    </row>
    <row r="368" spans="1:4" x14ac:dyDescent="0.25">
      <c r="A368" s="1" t="str">
        <f>IF(INDEX(Kunde!$D$4:$G$503,ROW(A367),1)="","",INDEX(Kunde!$D$4:$G$503,ROW(A367),1))</f>
        <v/>
      </c>
      <c r="B368" s="1" t="str">
        <f>IF(INDEX(Kunde!$D$4:$G$503,ROW(A367),2)="","",INDEX(Kunde!$D$4:$G$503,ROW(A367),2))</f>
        <v/>
      </c>
      <c r="C368" s="1" t="str">
        <f>IF(INDEX(Kunde!$D$4:$G$503,ROW(A367),3)="","",INDEX(Kunde!$D$4:$G$503,ROW(A367),3))</f>
        <v/>
      </c>
      <c r="D368" s="2" t="str">
        <f>IF(INDEX(Kunde!$D$4:$G$503,ROW(A367),4)="","",INDEX(Kunde!$D$4:$G$503,ROW(A367),4))</f>
        <v/>
      </c>
    </row>
    <row r="369" spans="1:4" x14ac:dyDescent="0.25">
      <c r="A369" s="1" t="str">
        <f>IF(INDEX(Kunde!$D$4:$G$503,ROW(A368),1)="","",INDEX(Kunde!$D$4:$G$503,ROW(A368),1))</f>
        <v/>
      </c>
      <c r="B369" s="1" t="str">
        <f>IF(INDEX(Kunde!$D$4:$G$503,ROW(A368),2)="","",INDEX(Kunde!$D$4:$G$503,ROW(A368),2))</f>
        <v/>
      </c>
      <c r="C369" s="1" t="str">
        <f>IF(INDEX(Kunde!$D$4:$G$503,ROW(A368),3)="","",INDEX(Kunde!$D$4:$G$503,ROW(A368),3))</f>
        <v/>
      </c>
      <c r="D369" s="2" t="str">
        <f>IF(INDEX(Kunde!$D$4:$G$503,ROW(A368),4)="","",INDEX(Kunde!$D$4:$G$503,ROW(A368),4))</f>
        <v/>
      </c>
    </row>
    <row r="370" spans="1:4" x14ac:dyDescent="0.25">
      <c r="A370" s="1" t="str">
        <f>IF(INDEX(Kunde!$D$4:$G$503,ROW(A369),1)="","",INDEX(Kunde!$D$4:$G$503,ROW(A369),1))</f>
        <v/>
      </c>
      <c r="B370" s="1" t="str">
        <f>IF(INDEX(Kunde!$D$4:$G$503,ROW(A369),2)="","",INDEX(Kunde!$D$4:$G$503,ROW(A369),2))</f>
        <v/>
      </c>
      <c r="C370" s="1" t="str">
        <f>IF(INDEX(Kunde!$D$4:$G$503,ROW(A369),3)="","",INDEX(Kunde!$D$4:$G$503,ROW(A369),3))</f>
        <v/>
      </c>
      <c r="D370" s="2" t="str">
        <f>IF(INDEX(Kunde!$D$4:$G$503,ROW(A369),4)="","",INDEX(Kunde!$D$4:$G$503,ROW(A369),4))</f>
        <v/>
      </c>
    </row>
    <row r="371" spans="1:4" x14ac:dyDescent="0.25">
      <c r="A371" s="1" t="str">
        <f>IF(INDEX(Kunde!$D$4:$G$503,ROW(A370),1)="","",INDEX(Kunde!$D$4:$G$503,ROW(A370),1))</f>
        <v/>
      </c>
      <c r="B371" s="1" t="str">
        <f>IF(INDEX(Kunde!$D$4:$G$503,ROW(A370),2)="","",INDEX(Kunde!$D$4:$G$503,ROW(A370),2))</f>
        <v/>
      </c>
      <c r="C371" s="1" t="str">
        <f>IF(INDEX(Kunde!$D$4:$G$503,ROW(A370),3)="","",INDEX(Kunde!$D$4:$G$503,ROW(A370),3))</f>
        <v/>
      </c>
      <c r="D371" s="2" t="str">
        <f>IF(INDEX(Kunde!$D$4:$G$503,ROW(A370),4)="","",INDEX(Kunde!$D$4:$G$503,ROW(A370),4))</f>
        <v/>
      </c>
    </row>
    <row r="372" spans="1:4" x14ac:dyDescent="0.25">
      <c r="A372" s="1" t="str">
        <f>IF(INDEX(Kunde!$D$4:$G$503,ROW(A371),1)="","",INDEX(Kunde!$D$4:$G$503,ROW(A371),1))</f>
        <v/>
      </c>
      <c r="B372" s="1" t="str">
        <f>IF(INDEX(Kunde!$D$4:$G$503,ROW(A371),2)="","",INDEX(Kunde!$D$4:$G$503,ROW(A371),2))</f>
        <v/>
      </c>
      <c r="C372" s="1" t="str">
        <f>IF(INDEX(Kunde!$D$4:$G$503,ROW(A371),3)="","",INDEX(Kunde!$D$4:$G$503,ROW(A371),3))</f>
        <v/>
      </c>
      <c r="D372" s="2" t="str">
        <f>IF(INDEX(Kunde!$D$4:$G$503,ROW(A371),4)="","",INDEX(Kunde!$D$4:$G$503,ROW(A371),4))</f>
        <v/>
      </c>
    </row>
    <row r="373" spans="1:4" x14ac:dyDescent="0.25">
      <c r="A373" s="1" t="str">
        <f>IF(INDEX(Kunde!$D$4:$G$503,ROW(A372),1)="","",INDEX(Kunde!$D$4:$G$503,ROW(A372),1))</f>
        <v/>
      </c>
      <c r="B373" s="1" t="str">
        <f>IF(INDEX(Kunde!$D$4:$G$503,ROW(A372),2)="","",INDEX(Kunde!$D$4:$G$503,ROW(A372),2))</f>
        <v/>
      </c>
      <c r="C373" s="1" t="str">
        <f>IF(INDEX(Kunde!$D$4:$G$503,ROW(A372),3)="","",INDEX(Kunde!$D$4:$G$503,ROW(A372),3))</f>
        <v/>
      </c>
      <c r="D373" s="2" t="str">
        <f>IF(INDEX(Kunde!$D$4:$G$503,ROW(A372),4)="","",INDEX(Kunde!$D$4:$G$503,ROW(A372),4))</f>
        <v/>
      </c>
    </row>
    <row r="374" spans="1:4" x14ac:dyDescent="0.25">
      <c r="A374" s="1" t="str">
        <f>IF(INDEX(Kunde!$D$4:$G$503,ROW(A373),1)="","",INDEX(Kunde!$D$4:$G$503,ROW(A373),1))</f>
        <v/>
      </c>
      <c r="B374" s="1" t="str">
        <f>IF(INDEX(Kunde!$D$4:$G$503,ROW(A373),2)="","",INDEX(Kunde!$D$4:$G$503,ROW(A373),2))</f>
        <v/>
      </c>
      <c r="C374" s="1" t="str">
        <f>IF(INDEX(Kunde!$D$4:$G$503,ROW(A373),3)="","",INDEX(Kunde!$D$4:$G$503,ROW(A373),3))</f>
        <v/>
      </c>
      <c r="D374" s="2" t="str">
        <f>IF(INDEX(Kunde!$D$4:$G$503,ROW(A373),4)="","",INDEX(Kunde!$D$4:$G$503,ROW(A373),4))</f>
        <v/>
      </c>
    </row>
    <row r="375" spans="1:4" x14ac:dyDescent="0.25">
      <c r="A375" s="1" t="str">
        <f>IF(INDEX(Kunde!$D$4:$G$503,ROW(A374),1)="","",INDEX(Kunde!$D$4:$G$503,ROW(A374),1))</f>
        <v/>
      </c>
      <c r="B375" s="1" t="str">
        <f>IF(INDEX(Kunde!$D$4:$G$503,ROW(A374),2)="","",INDEX(Kunde!$D$4:$G$503,ROW(A374),2))</f>
        <v/>
      </c>
      <c r="C375" s="1" t="str">
        <f>IF(INDEX(Kunde!$D$4:$G$503,ROW(A374),3)="","",INDEX(Kunde!$D$4:$G$503,ROW(A374),3))</f>
        <v/>
      </c>
      <c r="D375" s="2" t="str">
        <f>IF(INDEX(Kunde!$D$4:$G$503,ROW(A374),4)="","",INDEX(Kunde!$D$4:$G$503,ROW(A374),4))</f>
        <v/>
      </c>
    </row>
    <row r="376" spans="1:4" x14ac:dyDescent="0.25">
      <c r="A376" s="1" t="str">
        <f>IF(INDEX(Kunde!$D$4:$G$503,ROW(A375),1)="","",INDEX(Kunde!$D$4:$G$503,ROW(A375),1))</f>
        <v/>
      </c>
      <c r="B376" s="1" t="str">
        <f>IF(INDEX(Kunde!$D$4:$G$503,ROW(A375),2)="","",INDEX(Kunde!$D$4:$G$503,ROW(A375),2))</f>
        <v/>
      </c>
      <c r="C376" s="1" t="str">
        <f>IF(INDEX(Kunde!$D$4:$G$503,ROW(A375),3)="","",INDEX(Kunde!$D$4:$G$503,ROW(A375),3))</f>
        <v/>
      </c>
      <c r="D376" s="2" t="str">
        <f>IF(INDEX(Kunde!$D$4:$G$503,ROW(A375),4)="","",INDEX(Kunde!$D$4:$G$503,ROW(A375),4))</f>
        <v/>
      </c>
    </row>
    <row r="377" spans="1:4" x14ac:dyDescent="0.25">
      <c r="A377" s="1" t="str">
        <f>IF(INDEX(Kunde!$D$4:$G$503,ROW(A376),1)="","",INDEX(Kunde!$D$4:$G$503,ROW(A376),1))</f>
        <v/>
      </c>
      <c r="B377" s="1" t="str">
        <f>IF(INDEX(Kunde!$D$4:$G$503,ROW(A376),2)="","",INDEX(Kunde!$D$4:$G$503,ROW(A376),2))</f>
        <v/>
      </c>
      <c r="C377" s="1" t="str">
        <f>IF(INDEX(Kunde!$D$4:$G$503,ROW(A376),3)="","",INDEX(Kunde!$D$4:$G$503,ROW(A376),3))</f>
        <v/>
      </c>
      <c r="D377" s="2" t="str">
        <f>IF(INDEX(Kunde!$D$4:$G$503,ROW(A376),4)="","",INDEX(Kunde!$D$4:$G$503,ROW(A376),4))</f>
        <v/>
      </c>
    </row>
    <row r="378" spans="1:4" x14ac:dyDescent="0.25">
      <c r="A378" s="1" t="str">
        <f>IF(INDEX(Kunde!$D$4:$G$503,ROW(A377),1)="","",INDEX(Kunde!$D$4:$G$503,ROW(A377),1))</f>
        <v/>
      </c>
      <c r="B378" s="1" t="str">
        <f>IF(INDEX(Kunde!$D$4:$G$503,ROW(A377),2)="","",INDEX(Kunde!$D$4:$G$503,ROW(A377),2))</f>
        <v/>
      </c>
      <c r="C378" s="1" t="str">
        <f>IF(INDEX(Kunde!$D$4:$G$503,ROW(A377),3)="","",INDEX(Kunde!$D$4:$G$503,ROW(A377),3))</f>
        <v/>
      </c>
      <c r="D378" s="2" t="str">
        <f>IF(INDEX(Kunde!$D$4:$G$503,ROW(A377),4)="","",INDEX(Kunde!$D$4:$G$503,ROW(A377),4))</f>
        <v/>
      </c>
    </row>
    <row r="379" spans="1:4" x14ac:dyDescent="0.25">
      <c r="A379" s="1" t="str">
        <f>IF(INDEX(Kunde!$D$4:$G$503,ROW(A378),1)="","",INDEX(Kunde!$D$4:$G$503,ROW(A378),1))</f>
        <v/>
      </c>
      <c r="B379" s="1" t="str">
        <f>IF(INDEX(Kunde!$D$4:$G$503,ROW(A378),2)="","",INDEX(Kunde!$D$4:$G$503,ROW(A378),2))</f>
        <v/>
      </c>
      <c r="C379" s="1" t="str">
        <f>IF(INDEX(Kunde!$D$4:$G$503,ROW(A378),3)="","",INDEX(Kunde!$D$4:$G$503,ROW(A378),3))</f>
        <v/>
      </c>
      <c r="D379" s="2" t="str">
        <f>IF(INDEX(Kunde!$D$4:$G$503,ROW(A378),4)="","",INDEX(Kunde!$D$4:$G$503,ROW(A378),4))</f>
        <v/>
      </c>
    </row>
    <row r="380" spans="1:4" x14ac:dyDescent="0.25">
      <c r="A380" s="1" t="str">
        <f>IF(INDEX(Kunde!$D$4:$G$503,ROW(A379),1)="","",INDEX(Kunde!$D$4:$G$503,ROW(A379),1))</f>
        <v/>
      </c>
      <c r="B380" s="1" t="str">
        <f>IF(INDEX(Kunde!$D$4:$G$503,ROW(A379),2)="","",INDEX(Kunde!$D$4:$G$503,ROW(A379),2))</f>
        <v/>
      </c>
      <c r="C380" s="1" t="str">
        <f>IF(INDEX(Kunde!$D$4:$G$503,ROW(A379),3)="","",INDEX(Kunde!$D$4:$G$503,ROW(A379),3))</f>
        <v/>
      </c>
      <c r="D380" s="2" t="str">
        <f>IF(INDEX(Kunde!$D$4:$G$503,ROW(A379),4)="","",INDEX(Kunde!$D$4:$G$503,ROW(A379),4))</f>
        <v/>
      </c>
    </row>
    <row r="381" spans="1:4" x14ac:dyDescent="0.25">
      <c r="A381" s="1" t="str">
        <f>IF(INDEX(Kunde!$D$4:$G$503,ROW(A380),1)="","",INDEX(Kunde!$D$4:$G$503,ROW(A380),1))</f>
        <v/>
      </c>
      <c r="B381" s="1" t="str">
        <f>IF(INDEX(Kunde!$D$4:$G$503,ROW(A380),2)="","",INDEX(Kunde!$D$4:$G$503,ROW(A380),2))</f>
        <v/>
      </c>
      <c r="C381" s="1" t="str">
        <f>IF(INDEX(Kunde!$D$4:$G$503,ROW(A380),3)="","",INDEX(Kunde!$D$4:$G$503,ROW(A380),3))</f>
        <v/>
      </c>
      <c r="D381" s="2" t="str">
        <f>IF(INDEX(Kunde!$D$4:$G$503,ROW(A380),4)="","",INDEX(Kunde!$D$4:$G$503,ROW(A380),4))</f>
        <v/>
      </c>
    </row>
    <row r="382" spans="1:4" x14ac:dyDescent="0.25">
      <c r="A382" s="1" t="str">
        <f>IF(INDEX(Kunde!$D$4:$G$503,ROW(A381),1)="","",INDEX(Kunde!$D$4:$G$503,ROW(A381),1))</f>
        <v/>
      </c>
      <c r="B382" s="1" t="str">
        <f>IF(INDEX(Kunde!$D$4:$G$503,ROW(A381),2)="","",INDEX(Kunde!$D$4:$G$503,ROW(A381),2))</f>
        <v/>
      </c>
      <c r="C382" s="1" t="str">
        <f>IF(INDEX(Kunde!$D$4:$G$503,ROW(A381),3)="","",INDEX(Kunde!$D$4:$G$503,ROW(A381),3))</f>
        <v/>
      </c>
      <c r="D382" s="2" t="str">
        <f>IF(INDEX(Kunde!$D$4:$G$503,ROW(A381),4)="","",INDEX(Kunde!$D$4:$G$503,ROW(A381),4))</f>
        <v/>
      </c>
    </row>
    <row r="383" spans="1:4" x14ac:dyDescent="0.25">
      <c r="A383" s="1" t="str">
        <f>IF(INDEX(Kunde!$D$4:$G$503,ROW(A382),1)="","",INDEX(Kunde!$D$4:$G$503,ROW(A382),1))</f>
        <v/>
      </c>
      <c r="B383" s="1" t="str">
        <f>IF(INDEX(Kunde!$D$4:$G$503,ROW(A382),2)="","",INDEX(Kunde!$D$4:$G$503,ROW(A382),2))</f>
        <v/>
      </c>
      <c r="C383" s="1" t="str">
        <f>IF(INDEX(Kunde!$D$4:$G$503,ROW(A382),3)="","",INDEX(Kunde!$D$4:$G$503,ROW(A382),3))</f>
        <v/>
      </c>
      <c r="D383" s="2" t="str">
        <f>IF(INDEX(Kunde!$D$4:$G$503,ROW(A382),4)="","",INDEX(Kunde!$D$4:$G$503,ROW(A382),4))</f>
        <v/>
      </c>
    </row>
    <row r="384" spans="1:4" x14ac:dyDescent="0.25">
      <c r="A384" s="1" t="str">
        <f>IF(INDEX(Kunde!$D$4:$G$503,ROW(A383),1)="","",INDEX(Kunde!$D$4:$G$503,ROW(A383),1))</f>
        <v/>
      </c>
      <c r="B384" s="1" t="str">
        <f>IF(INDEX(Kunde!$D$4:$G$503,ROW(A383),2)="","",INDEX(Kunde!$D$4:$G$503,ROW(A383),2))</f>
        <v/>
      </c>
      <c r="C384" s="1" t="str">
        <f>IF(INDEX(Kunde!$D$4:$G$503,ROW(A383),3)="","",INDEX(Kunde!$D$4:$G$503,ROW(A383),3))</f>
        <v/>
      </c>
      <c r="D384" s="2" t="str">
        <f>IF(INDEX(Kunde!$D$4:$G$503,ROW(A383),4)="","",INDEX(Kunde!$D$4:$G$503,ROW(A383),4))</f>
        <v/>
      </c>
    </row>
    <row r="385" spans="1:4" x14ac:dyDescent="0.25">
      <c r="A385" s="1" t="str">
        <f>IF(INDEX(Kunde!$D$4:$G$503,ROW(A384),1)="","",INDEX(Kunde!$D$4:$G$503,ROW(A384),1))</f>
        <v/>
      </c>
      <c r="B385" s="1" t="str">
        <f>IF(INDEX(Kunde!$D$4:$G$503,ROW(A384),2)="","",INDEX(Kunde!$D$4:$G$503,ROW(A384),2))</f>
        <v/>
      </c>
      <c r="C385" s="1" t="str">
        <f>IF(INDEX(Kunde!$D$4:$G$503,ROW(A384),3)="","",INDEX(Kunde!$D$4:$G$503,ROW(A384),3))</f>
        <v/>
      </c>
      <c r="D385" s="2" t="str">
        <f>IF(INDEX(Kunde!$D$4:$G$503,ROW(A384),4)="","",INDEX(Kunde!$D$4:$G$503,ROW(A384),4))</f>
        <v/>
      </c>
    </row>
    <row r="386" spans="1:4" x14ac:dyDescent="0.25">
      <c r="A386" s="1" t="str">
        <f>IF(INDEX(Kunde!$D$4:$G$503,ROW(A385),1)="","",INDEX(Kunde!$D$4:$G$503,ROW(A385),1))</f>
        <v/>
      </c>
      <c r="B386" s="1" t="str">
        <f>IF(INDEX(Kunde!$D$4:$G$503,ROW(A385),2)="","",INDEX(Kunde!$D$4:$G$503,ROW(A385),2))</f>
        <v/>
      </c>
      <c r="C386" s="1" t="str">
        <f>IF(INDEX(Kunde!$D$4:$G$503,ROW(A385),3)="","",INDEX(Kunde!$D$4:$G$503,ROW(A385),3))</f>
        <v/>
      </c>
      <c r="D386" s="2" t="str">
        <f>IF(INDEX(Kunde!$D$4:$G$503,ROW(A385),4)="","",INDEX(Kunde!$D$4:$G$503,ROW(A385),4))</f>
        <v/>
      </c>
    </row>
    <row r="387" spans="1:4" x14ac:dyDescent="0.25">
      <c r="A387" s="1" t="str">
        <f>IF(INDEX(Kunde!$D$4:$G$503,ROW(A386),1)="","",INDEX(Kunde!$D$4:$G$503,ROW(A386),1))</f>
        <v/>
      </c>
      <c r="B387" s="1" t="str">
        <f>IF(INDEX(Kunde!$D$4:$G$503,ROW(A386),2)="","",INDEX(Kunde!$D$4:$G$503,ROW(A386),2))</f>
        <v/>
      </c>
      <c r="C387" s="1" t="str">
        <f>IF(INDEX(Kunde!$D$4:$G$503,ROW(A386),3)="","",INDEX(Kunde!$D$4:$G$503,ROW(A386),3))</f>
        <v/>
      </c>
      <c r="D387" s="2" t="str">
        <f>IF(INDEX(Kunde!$D$4:$G$503,ROW(A386),4)="","",INDEX(Kunde!$D$4:$G$503,ROW(A386),4))</f>
        <v/>
      </c>
    </row>
    <row r="388" spans="1:4" x14ac:dyDescent="0.25">
      <c r="A388" s="1" t="str">
        <f>IF(INDEX(Kunde!$D$4:$G$503,ROW(A387),1)="","",INDEX(Kunde!$D$4:$G$503,ROW(A387),1))</f>
        <v/>
      </c>
      <c r="B388" s="1" t="str">
        <f>IF(INDEX(Kunde!$D$4:$G$503,ROW(A387),2)="","",INDEX(Kunde!$D$4:$G$503,ROW(A387),2))</f>
        <v/>
      </c>
      <c r="C388" s="1" t="str">
        <f>IF(INDEX(Kunde!$D$4:$G$503,ROW(A387),3)="","",INDEX(Kunde!$D$4:$G$503,ROW(A387),3))</f>
        <v/>
      </c>
      <c r="D388" s="2" t="str">
        <f>IF(INDEX(Kunde!$D$4:$G$503,ROW(A387),4)="","",INDEX(Kunde!$D$4:$G$503,ROW(A387),4))</f>
        <v/>
      </c>
    </row>
    <row r="389" spans="1:4" x14ac:dyDescent="0.25">
      <c r="A389" s="1" t="str">
        <f>IF(INDEX(Kunde!$D$4:$G$503,ROW(A388),1)="","",INDEX(Kunde!$D$4:$G$503,ROW(A388),1))</f>
        <v/>
      </c>
      <c r="B389" s="1" t="str">
        <f>IF(INDEX(Kunde!$D$4:$G$503,ROW(A388),2)="","",INDEX(Kunde!$D$4:$G$503,ROW(A388),2))</f>
        <v/>
      </c>
      <c r="C389" s="1" t="str">
        <f>IF(INDEX(Kunde!$D$4:$G$503,ROW(A388),3)="","",INDEX(Kunde!$D$4:$G$503,ROW(A388),3))</f>
        <v/>
      </c>
      <c r="D389" s="2" t="str">
        <f>IF(INDEX(Kunde!$D$4:$G$503,ROW(A388),4)="","",INDEX(Kunde!$D$4:$G$503,ROW(A388),4))</f>
        <v/>
      </c>
    </row>
    <row r="390" spans="1:4" x14ac:dyDescent="0.25">
      <c r="A390" s="1" t="str">
        <f>IF(INDEX(Kunde!$D$4:$G$503,ROW(A389),1)="","",INDEX(Kunde!$D$4:$G$503,ROW(A389),1))</f>
        <v/>
      </c>
      <c r="B390" s="1" t="str">
        <f>IF(INDEX(Kunde!$D$4:$G$503,ROW(A389),2)="","",INDEX(Kunde!$D$4:$G$503,ROW(A389),2))</f>
        <v/>
      </c>
      <c r="C390" s="1" t="str">
        <f>IF(INDEX(Kunde!$D$4:$G$503,ROW(A389),3)="","",INDEX(Kunde!$D$4:$G$503,ROW(A389),3))</f>
        <v/>
      </c>
      <c r="D390" s="2" t="str">
        <f>IF(INDEX(Kunde!$D$4:$G$503,ROW(A389),4)="","",INDEX(Kunde!$D$4:$G$503,ROW(A389),4))</f>
        <v/>
      </c>
    </row>
    <row r="391" spans="1:4" x14ac:dyDescent="0.25">
      <c r="A391" s="1" t="str">
        <f>IF(INDEX(Kunde!$D$4:$G$503,ROW(A390),1)="","",INDEX(Kunde!$D$4:$G$503,ROW(A390),1))</f>
        <v/>
      </c>
      <c r="B391" s="1" t="str">
        <f>IF(INDEX(Kunde!$D$4:$G$503,ROW(A390),2)="","",INDEX(Kunde!$D$4:$G$503,ROW(A390),2))</f>
        <v/>
      </c>
      <c r="C391" s="1" t="str">
        <f>IF(INDEX(Kunde!$D$4:$G$503,ROW(A390),3)="","",INDEX(Kunde!$D$4:$G$503,ROW(A390),3))</f>
        <v/>
      </c>
      <c r="D391" s="2" t="str">
        <f>IF(INDEX(Kunde!$D$4:$G$503,ROW(A390),4)="","",INDEX(Kunde!$D$4:$G$503,ROW(A390),4))</f>
        <v/>
      </c>
    </row>
    <row r="392" spans="1:4" x14ac:dyDescent="0.25">
      <c r="A392" s="1" t="str">
        <f>IF(INDEX(Kunde!$D$4:$G$503,ROW(A391),1)="","",INDEX(Kunde!$D$4:$G$503,ROW(A391),1))</f>
        <v/>
      </c>
      <c r="B392" s="1" t="str">
        <f>IF(INDEX(Kunde!$D$4:$G$503,ROW(A391),2)="","",INDEX(Kunde!$D$4:$G$503,ROW(A391),2))</f>
        <v/>
      </c>
      <c r="C392" s="1" t="str">
        <f>IF(INDEX(Kunde!$D$4:$G$503,ROW(A391),3)="","",INDEX(Kunde!$D$4:$G$503,ROW(A391),3))</f>
        <v/>
      </c>
      <c r="D392" s="2" t="str">
        <f>IF(INDEX(Kunde!$D$4:$G$503,ROW(A391),4)="","",INDEX(Kunde!$D$4:$G$503,ROW(A391),4))</f>
        <v/>
      </c>
    </row>
    <row r="393" spans="1:4" x14ac:dyDescent="0.25">
      <c r="A393" s="1" t="str">
        <f>IF(INDEX(Kunde!$D$4:$G$503,ROW(A392),1)="","",INDEX(Kunde!$D$4:$G$503,ROW(A392),1))</f>
        <v/>
      </c>
      <c r="B393" s="1" t="str">
        <f>IF(INDEX(Kunde!$D$4:$G$503,ROW(A392),2)="","",INDEX(Kunde!$D$4:$G$503,ROW(A392),2))</f>
        <v/>
      </c>
      <c r="C393" s="1" t="str">
        <f>IF(INDEX(Kunde!$D$4:$G$503,ROW(A392),3)="","",INDEX(Kunde!$D$4:$G$503,ROW(A392),3))</f>
        <v/>
      </c>
      <c r="D393" s="2" t="str">
        <f>IF(INDEX(Kunde!$D$4:$G$503,ROW(A392),4)="","",INDEX(Kunde!$D$4:$G$503,ROW(A392),4))</f>
        <v/>
      </c>
    </row>
    <row r="394" spans="1:4" x14ac:dyDescent="0.25">
      <c r="A394" s="1" t="str">
        <f>IF(INDEX(Kunde!$D$4:$G$503,ROW(A393),1)="","",INDEX(Kunde!$D$4:$G$503,ROW(A393),1))</f>
        <v/>
      </c>
      <c r="B394" s="1" t="str">
        <f>IF(INDEX(Kunde!$D$4:$G$503,ROW(A393),2)="","",INDEX(Kunde!$D$4:$G$503,ROW(A393),2))</f>
        <v/>
      </c>
      <c r="C394" s="1" t="str">
        <f>IF(INDEX(Kunde!$D$4:$G$503,ROW(A393),3)="","",INDEX(Kunde!$D$4:$G$503,ROW(A393),3))</f>
        <v/>
      </c>
      <c r="D394" s="2" t="str">
        <f>IF(INDEX(Kunde!$D$4:$G$503,ROW(A393),4)="","",INDEX(Kunde!$D$4:$G$503,ROW(A393),4))</f>
        <v/>
      </c>
    </row>
    <row r="395" spans="1:4" x14ac:dyDescent="0.25">
      <c r="A395" s="1" t="str">
        <f>IF(INDEX(Kunde!$D$4:$G$503,ROW(A394),1)="","",INDEX(Kunde!$D$4:$G$503,ROW(A394),1))</f>
        <v/>
      </c>
      <c r="B395" s="1" t="str">
        <f>IF(INDEX(Kunde!$D$4:$G$503,ROW(A394),2)="","",INDEX(Kunde!$D$4:$G$503,ROW(A394),2))</f>
        <v/>
      </c>
      <c r="C395" s="1" t="str">
        <f>IF(INDEX(Kunde!$D$4:$G$503,ROW(A394),3)="","",INDEX(Kunde!$D$4:$G$503,ROW(A394),3))</f>
        <v/>
      </c>
      <c r="D395" s="2" t="str">
        <f>IF(INDEX(Kunde!$D$4:$G$503,ROW(A394),4)="","",INDEX(Kunde!$D$4:$G$503,ROW(A394),4))</f>
        <v/>
      </c>
    </row>
    <row r="396" spans="1:4" x14ac:dyDescent="0.25">
      <c r="A396" s="1" t="str">
        <f>IF(INDEX(Kunde!$D$4:$G$503,ROW(A395),1)="","",INDEX(Kunde!$D$4:$G$503,ROW(A395),1))</f>
        <v/>
      </c>
      <c r="B396" s="1" t="str">
        <f>IF(INDEX(Kunde!$D$4:$G$503,ROW(A395),2)="","",INDEX(Kunde!$D$4:$G$503,ROW(A395),2))</f>
        <v/>
      </c>
      <c r="C396" s="1" t="str">
        <f>IF(INDEX(Kunde!$D$4:$G$503,ROW(A395),3)="","",INDEX(Kunde!$D$4:$G$503,ROW(A395),3))</f>
        <v/>
      </c>
      <c r="D396" s="2" t="str">
        <f>IF(INDEX(Kunde!$D$4:$G$503,ROW(A395),4)="","",INDEX(Kunde!$D$4:$G$503,ROW(A395),4))</f>
        <v/>
      </c>
    </row>
    <row r="397" spans="1:4" x14ac:dyDescent="0.25">
      <c r="A397" s="1" t="str">
        <f>IF(INDEX(Kunde!$D$4:$G$503,ROW(A396),1)="","",INDEX(Kunde!$D$4:$G$503,ROW(A396),1))</f>
        <v/>
      </c>
      <c r="B397" s="1" t="str">
        <f>IF(INDEX(Kunde!$D$4:$G$503,ROW(A396),2)="","",INDEX(Kunde!$D$4:$G$503,ROW(A396),2))</f>
        <v/>
      </c>
      <c r="C397" s="1" t="str">
        <f>IF(INDEX(Kunde!$D$4:$G$503,ROW(A396),3)="","",INDEX(Kunde!$D$4:$G$503,ROW(A396),3))</f>
        <v/>
      </c>
      <c r="D397" s="2" t="str">
        <f>IF(INDEX(Kunde!$D$4:$G$503,ROW(A396),4)="","",INDEX(Kunde!$D$4:$G$503,ROW(A396),4))</f>
        <v/>
      </c>
    </row>
    <row r="398" spans="1:4" x14ac:dyDescent="0.25">
      <c r="A398" s="1" t="str">
        <f>IF(INDEX(Kunde!$D$4:$G$503,ROW(A397),1)="","",INDEX(Kunde!$D$4:$G$503,ROW(A397),1))</f>
        <v/>
      </c>
      <c r="B398" s="1" t="str">
        <f>IF(INDEX(Kunde!$D$4:$G$503,ROW(A397),2)="","",INDEX(Kunde!$D$4:$G$503,ROW(A397),2))</f>
        <v/>
      </c>
      <c r="C398" s="1" t="str">
        <f>IF(INDEX(Kunde!$D$4:$G$503,ROW(A397),3)="","",INDEX(Kunde!$D$4:$G$503,ROW(A397),3))</f>
        <v/>
      </c>
      <c r="D398" s="2" t="str">
        <f>IF(INDEX(Kunde!$D$4:$G$503,ROW(A397),4)="","",INDEX(Kunde!$D$4:$G$503,ROW(A397),4))</f>
        <v/>
      </c>
    </row>
    <row r="399" spans="1:4" x14ac:dyDescent="0.25">
      <c r="A399" s="1" t="str">
        <f>IF(INDEX(Kunde!$D$4:$G$503,ROW(A398),1)="","",INDEX(Kunde!$D$4:$G$503,ROW(A398),1))</f>
        <v/>
      </c>
      <c r="B399" s="1" t="str">
        <f>IF(INDEX(Kunde!$D$4:$G$503,ROW(A398),2)="","",INDEX(Kunde!$D$4:$G$503,ROW(A398),2))</f>
        <v/>
      </c>
      <c r="C399" s="1" t="str">
        <f>IF(INDEX(Kunde!$D$4:$G$503,ROW(A398),3)="","",INDEX(Kunde!$D$4:$G$503,ROW(A398),3))</f>
        <v/>
      </c>
      <c r="D399" s="2" t="str">
        <f>IF(INDEX(Kunde!$D$4:$G$503,ROW(A398),4)="","",INDEX(Kunde!$D$4:$G$503,ROW(A398),4))</f>
        <v/>
      </c>
    </row>
    <row r="400" spans="1:4" x14ac:dyDescent="0.25">
      <c r="A400" s="1" t="str">
        <f>IF(INDEX(Kunde!$D$4:$G$503,ROW(A399),1)="","",INDEX(Kunde!$D$4:$G$503,ROW(A399),1))</f>
        <v/>
      </c>
      <c r="B400" s="1" t="str">
        <f>IF(INDEX(Kunde!$D$4:$G$503,ROW(A399),2)="","",INDEX(Kunde!$D$4:$G$503,ROW(A399),2))</f>
        <v/>
      </c>
      <c r="C400" s="1" t="str">
        <f>IF(INDEX(Kunde!$D$4:$G$503,ROW(A399),3)="","",INDEX(Kunde!$D$4:$G$503,ROW(A399),3))</f>
        <v/>
      </c>
      <c r="D400" s="2" t="str">
        <f>IF(INDEX(Kunde!$D$4:$G$503,ROW(A399),4)="","",INDEX(Kunde!$D$4:$G$503,ROW(A399),4))</f>
        <v/>
      </c>
    </row>
    <row r="401" spans="1:4" x14ac:dyDescent="0.25">
      <c r="A401" s="1" t="str">
        <f>IF(INDEX(Kunde!$D$4:$G$503,ROW(A400),1)="","",INDEX(Kunde!$D$4:$G$503,ROW(A400),1))</f>
        <v/>
      </c>
      <c r="B401" s="1" t="str">
        <f>IF(INDEX(Kunde!$D$4:$G$503,ROW(A400),2)="","",INDEX(Kunde!$D$4:$G$503,ROW(A400),2))</f>
        <v/>
      </c>
      <c r="C401" s="1" t="str">
        <f>IF(INDEX(Kunde!$D$4:$G$503,ROW(A400),3)="","",INDEX(Kunde!$D$4:$G$503,ROW(A400),3))</f>
        <v/>
      </c>
      <c r="D401" s="2" t="str">
        <f>IF(INDEX(Kunde!$D$4:$G$503,ROW(A400),4)="","",INDEX(Kunde!$D$4:$G$503,ROW(A400),4))</f>
        <v/>
      </c>
    </row>
    <row r="402" spans="1:4" x14ac:dyDescent="0.25">
      <c r="A402" s="1" t="str">
        <f>IF(INDEX(Kunde!$D$4:$G$503,ROW(A401),1)="","",INDEX(Kunde!$D$4:$G$503,ROW(A401),1))</f>
        <v/>
      </c>
      <c r="B402" s="1" t="str">
        <f>IF(INDEX(Kunde!$D$4:$G$503,ROW(A401),2)="","",INDEX(Kunde!$D$4:$G$503,ROW(A401),2))</f>
        <v/>
      </c>
      <c r="C402" s="1" t="str">
        <f>IF(INDEX(Kunde!$D$4:$G$503,ROW(A401),3)="","",INDEX(Kunde!$D$4:$G$503,ROW(A401),3))</f>
        <v/>
      </c>
      <c r="D402" s="2" t="str">
        <f>IF(INDEX(Kunde!$D$4:$G$503,ROW(A401),4)="","",INDEX(Kunde!$D$4:$G$503,ROW(A401),4))</f>
        <v/>
      </c>
    </row>
    <row r="403" spans="1:4" x14ac:dyDescent="0.25">
      <c r="A403" s="1" t="str">
        <f>IF(INDEX(Kunde!$D$4:$G$503,ROW(A402),1)="","",INDEX(Kunde!$D$4:$G$503,ROW(A402),1))</f>
        <v/>
      </c>
      <c r="B403" s="1" t="str">
        <f>IF(INDEX(Kunde!$D$4:$G$503,ROW(A402),2)="","",INDEX(Kunde!$D$4:$G$503,ROW(A402),2))</f>
        <v/>
      </c>
      <c r="C403" s="1" t="str">
        <f>IF(INDEX(Kunde!$D$4:$G$503,ROW(A402),3)="","",INDEX(Kunde!$D$4:$G$503,ROW(A402),3))</f>
        <v/>
      </c>
      <c r="D403" s="2" t="str">
        <f>IF(INDEX(Kunde!$D$4:$G$503,ROW(A402),4)="","",INDEX(Kunde!$D$4:$G$503,ROW(A402),4))</f>
        <v/>
      </c>
    </row>
    <row r="404" spans="1:4" x14ac:dyDescent="0.25">
      <c r="A404" s="1" t="str">
        <f>IF(INDEX(Kunde!$D$4:$G$503,ROW(A403),1)="","",INDEX(Kunde!$D$4:$G$503,ROW(A403),1))</f>
        <v/>
      </c>
      <c r="B404" s="1" t="str">
        <f>IF(INDEX(Kunde!$D$4:$G$503,ROW(A403),2)="","",INDEX(Kunde!$D$4:$G$503,ROW(A403),2))</f>
        <v/>
      </c>
      <c r="C404" s="1" t="str">
        <f>IF(INDEX(Kunde!$D$4:$G$503,ROW(A403),3)="","",INDEX(Kunde!$D$4:$G$503,ROW(A403),3))</f>
        <v/>
      </c>
      <c r="D404" s="2" t="str">
        <f>IF(INDEX(Kunde!$D$4:$G$503,ROW(A403),4)="","",INDEX(Kunde!$D$4:$G$503,ROW(A403),4))</f>
        <v/>
      </c>
    </row>
    <row r="405" spans="1:4" x14ac:dyDescent="0.25">
      <c r="A405" s="1" t="str">
        <f>IF(INDEX(Kunde!$D$4:$G$503,ROW(A404),1)="","",INDEX(Kunde!$D$4:$G$503,ROW(A404),1))</f>
        <v/>
      </c>
      <c r="B405" s="1" t="str">
        <f>IF(INDEX(Kunde!$D$4:$G$503,ROW(A404),2)="","",INDEX(Kunde!$D$4:$G$503,ROW(A404),2))</f>
        <v/>
      </c>
      <c r="C405" s="1" t="str">
        <f>IF(INDEX(Kunde!$D$4:$G$503,ROW(A404),3)="","",INDEX(Kunde!$D$4:$G$503,ROW(A404),3))</f>
        <v/>
      </c>
      <c r="D405" s="2" t="str">
        <f>IF(INDEX(Kunde!$D$4:$G$503,ROW(A404),4)="","",INDEX(Kunde!$D$4:$G$503,ROW(A404),4))</f>
        <v/>
      </c>
    </row>
    <row r="406" spans="1:4" x14ac:dyDescent="0.25">
      <c r="A406" s="1" t="str">
        <f>IF(INDEX(Kunde!$D$4:$G$503,ROW(A405),1)="","",INDEX(Kunde!$D$4:$G$503,ROW(A405),1))</f>
        <v/>
      </c>
      <c r="B406" s="1" t="str">
        <f>IF(INDEX(Kunde!$D$4:$G$503,ROW(A405),2)="","",INDEX(Kunde!$D$4:$G$503,ROW(A405),2))</f>
        <v/>
      </c>
      <c r="C406" s="1" t="str">
        <f>IF(INDEX(Kunde!$D$4:$G$503,ROW(A405),3)="","",INDEX(Kunde!$D$4:$G$503,ROW(A405),3))</f>
        <v/>
      </c>
      <c r="D406" s="2" t="str">
        <f>IF(INDEX(Kunde!$D$4:$G$503,ROW(A405),4)="","",INDEX(Kunde!$D$4:$G$503,ROW(A405),4))</f>
        <v/>
      </c>
    </row>
    <row r="407" spans="1:4" x14ac:dyDescent="0.25">
      <c r="A407" s="1" t="str">
        <f>IF(INDEX(Kunde!$D$4:$G$503,ROW(A406),1)="","",INDEX(Kunde!$D$4:$G$503,ROW(A406),1))</f>
        <v/>
      </c>
      <c r="B407" s="1" t="str">
        <f>IF(INDEX(Kunde!$D$4:$G$503,ROW(A406),2)="","",INDEX(Kunde!$D$4:$G$503,ROW(A406),2))</f>
        <v/>
      </c>
      <c r="C407" s="1" t="str">
        <f>IF(INDEX(Kunde!$D$4:$G$503,ROW(A406),3)="","",INDEX(Kunde!$D$4:$G$503,ROW(A406),3))</f>
        <v/>
      </c>
      <c r="D407" s="2" t="str">
        <f>IF(INDEX(Kunde!$D$4:$G$503,ROW(A406),4)="","",INDEX(Kunde!$D$4:$G$503,ROW(A406),4))</f>
        <v/>
      </c>
    </row>
    <row r="408" spans="1:4" x14ac:dyDescent="0.25">
      <c r="A408" s="1" t="str">
        <f>IF(INDEX(Kunde!$D$4:$G$503,ROW(A407),1)="","",INDEX(Kunde!$D$4:$G$503,ROW(A407),1))</f>
        <v/>
      </c>
      <c r="B408" s="1" t="str">
        <f>IF(INDEX(Kunde!$D$4:$G$503,ROW(A407),2)="","",INDEX(Kunde!$D$4:$G$503,ROW(A407),2))</f>
        <v/>
      </c>
      <c r="C408" s="1" t="str">
        <f>IF(INDEX(Kunde!$D$4:$G$503,ROW(A407),3)="","",INDEX(Kunde!$D$4:$G$503,ROW(A407),3))</f>
        <v/>
      </c>
      <c r="D408" s="2" t="str">
        <f>IF(INDEX(Kunde!$D$4:$G$503,ROW(A407),4)="","",INDEX(Kunde!$D$4:$G$503,ROW(A407),4))</f>
        <v/>
      </c>
    </row>
    <row r="409" spans="1:4" x14ac:dyDescent="0.25">
      <c r="A409" s="1" t="str">
        <f>IF(INDEX(Kunde!$D$4:$G$503,ROW(A408),1)="","",INDEX(Kunde!$D$4:$G$503,ROW(A408),1))</f>
        <v/>
      </c>
      <c r="B409" s="1" t="str">
        <f>IF(INDEX(Kunde!$D$4:$G$503,ROW(A408),2)="","",INDEX(Kunde!$D$4:$G$503,ROW(A408),2))</f>
        <v/>
      </c>
      <c r="C409" s="1" t="str">
        <f>IF(INDEX(Kunde!$D$4:$G$503,ROW(A408),3)="","",INDEX(Kunde!$D$4:$G$503,ROW(A408),3))</f>
        <v/>
      </c>
      <c r="D409" s="2" t="str">
        <f>IF(INDEX(Kunde!$D$4:$G$503,ROW(A408),4)="","",INDEX(Kunde!$D$4:$G$503,ROW(A408),4))</f>
        <v/>
      </c>
    </row>
    <row r="410" spans="1:4" x14ac:dyDescent="0.25">
      <c r="A410" s="1" t="str">
        <f>IF(INDEX(Kunde!$D$4:$G$503,ROW(A409),1)="","",INDEX(Kunde!$D$4:$G$503,ROW(A409),1))</f>
        <v/>
      </c>
      <c r="B410" s="1" t="str">
        <f>IF(INDEX(Kunde!$D$4:$G$503,ROW(A409),2)="","",INDEX(Kunde!$D$4:$G$503,ROW(A409),2))</f>
        <v/>
      </c>
      <c r="C410" s="1" t="str">
        <f>IF(INDEX(Kunde!$D$4:$G$503,ROW(A409),3)="","",INDEX(Kunde!$D$4:$G$503,ROW(A409),3))</f>
        <v/>
      </c>
      <c r="D410" s="2" t="str">
        <f>IF(INDEX(Kunde!$D$4:$G$503,ROW(A409),4)="","",INDEX(Kunde!$D$4:$G$503,ROW(A409),4))</f>
        <v/>
      </c>
    </row>
    <row r="411" spans="1:4" x14ac:dyDescent="0.25">
      <c r="A411" s="1" t="str">
        <f>IF(INDEX(Kunde!$D$4:$G$503,ROW(A410),1)="","",INDEX(Kunde!$D$4:$G$503,ROW(A410),1))</f>
        <v/>
      </c>
      <c r="B411" s="1" t="str">
        <f>IF(INDEX(Kunde!$D$4:$G$503,ROW(A410),2)="","",INDEX(Kunde!$D$4:$G$503,ROW(A410),2))</f>
        <v/>
      </c>
      <c r="C411" s="1" t="str">
        <f>IF(INDEX(Kunde!$D$4:$G$503,ROW(A410),3)="","",INDEX(Kunde!$D$4:$G$503,ROW(A410),3))</f>
        <v/>
      </c>
      <c r="D411" s="2" t="str">
        <f>IF(INDEX(Kunde!$D$4:$G$503,ROW(A410),4)="","",INDEX(Kunde!$D$4:$G$503,ROW(A410),4))</f>
        <v/>
      </c>
    </row>
    <row r="412" spans="1:4" x14ac:dyDescent="0.25">
      <c r="A412" s="1" t="str">
        <f>IF(INDEX(Kunde!$D$4:$G$503,ROW(A411),1)="","",INDEX(Kunde!$D$4:$G$503,ROW(A411),1))</f>
        <v/>
      </c>
      <c r="B412" s="1" t="str">
        <f>IF(INDEX(Kunde!$D$4:$G$503,ROW(A411),2)="","",INDEX(Kunde!$D$4:$G$503,ROW(A411),2))</f>
        <v/>
      </c>
      <c r="C412" s="1" t="str">
        <f>IF(INDEX(Kunde!$D$4:$G$503,ROW(A411),3)="","",INDEX(Kunde!$D$4:$G$503,ROW(A411),3))</f>
        <v/>
      </c>
      <c r="D412" s="2" t="str">
        <f>IF(INDEX(Kunde!$D$4:$G$503,ROW(A411),4)="","",INDEX(Kunde!$D$4:$G$503,ROW(A411),4))</f>
        <v/>
      </c>
    </row>
    <row r="413" spans="1:4" x14ac:dyDescent="0.25">
      <c r="A413" s="1" t="str">
        <f>IF(INDEX(Kunde!$D$4:$G$503,ROW(A412),1)="","",INDEX(Kunde!$D$4:$G$503,ROW(A412),1))</f>
        <v/>
      </c>
      <c r="B413" s="1" t="str">
        <f>IF(INDEX(Kunde!$D$4:$G$503,ROW(A412),2)="","",INDEX(Kunde!$D$4:$G$503,ROW(A412),2))</f>
        <v/>
      </c>
      <c r="C413" s="1" t="str">
        <f>IF(INDEX(Kunde!$D$4:$G$503,ROW(A412),3)="","",INDEX(Kunde!$D$4:$G$503,ROW(A412),3))</f>
        <v/>
      </c>
      <c r="D413" s="2" t="str">
        <f>IF(INDEX(Kunde!$D$4:$G$503,ROW(A412),4)="","",INDEX(Kunde!$D$4:$G$503,ROW(A412),4))</f>
        <v/>
      </c>
    </row>
    <row r="414" spans="1:4" x14ac:dyDescent="0.25">
      <c r="A414" s="1" t="str">
        <f>IF(INDEX(Kunde!$D$4:$G$503,ROW(A413),1)="","",INDEX(Kunde!$D$4:$G$503,ROW(A413),1))</f>
        <v/>
      </c>
      <c r="B414" s="1" t="str">
        <f>IF(INDEX(Kunde!$D$4:$G$503,ROW(A413),2)="","",INDEX(Kunde!$D$4:$G$503,ROW(A413),2))</f>
        <v/>
      </c>
      <c r="C414" s="1" t="str">
        <f>IF(INDEX(Kunde!$D$4:$G$503,ROW(A413),3)="","",INDEX(Kunde!$D$4:$G$503,ROW(A413),3))</f>
        <v/>
      </c>
      <c r="D414" s="2" t="str">
        <f>IF(INDEX(Kunde!$D$4:$G$503,ROW(A413),4)="","",INDEX(Kunde!$D$4:$G$503,ROW(A413),4))</f>
        <v/>
      </c>
    </row>
    <row r="415" spans="1:4" x14ac:dyDescent="0.25">
      <c r="A415" s="1" t="str">
        <f>IF(INDEX(Kunde!$D$4:$G$503,ROW(A414),1)="","",INDEX(Kunde!$D$4:$G$503,ROW(A414),1))</f>
        <v/>
      </c>
      <c r="B415" s="1" t="str">
        <f>IF(INDEX(Kunde!$D$4:$G$503,ROW(A414),2)="","",INDEX(Kunde!$D$4:$G$503,ROW(A414),2))</f>
        <v/>
      </c>
      <c r="C415" s="1" t="str">
        <f>IF(INDEX(Kunde!$D$4:$G$503,ROW(A414),3)="","",INDEX(Kunde!$D$4:$G$503,ROW(A414),3))</f>
        <v/>
      </c>
      <c r="D415" s="2" t="str">
        <f>IF(INDEX(Kunde!$D$4:$G$503,ROW(A414),4)="","",INDEX(Kunde!$D$4:$G$503,ROW(A414),4))</f>
        <v/>
      </c>
    </row>
    <row r="416" spans="1:4" x14ac:dyDescent="0.25">
      <c r="A416" s="1" t="str">
        <f>IF(INDEX(Kunde!$D$4:$G$503,ROW(A415),1)="","",INDEX(Kunde!$D$4:$G$503,ROW(A415),1))</f>
        <v/>
      </c>
      <c r="B416" s="1" t="str">
        <f>IF(INDEX(Kunde!$D$4:$G$503,ROW(A415),2)="","",INDEX(Kunde!$D$4:$G$503,ROW(A415),2))</f>
        <v/>
      </c>
      <c r="C416" s="1" t="str">
        <f>IF(INDEX(Kunde!$D$4:$G$503,ROW(A415),3)="","",INDEX(Kunde!$D$4:$G$503,ROW(A415),3))</f>
        <v/>
      </c>
      <c r="D416" s="2" t="str">
        <f>IF(INDEX(Kunde!$D$4:$G$503,ROW(A415),4)="","",INDEX(Kunde!$D$4:$G$503,ROW(A415),4))</f>
        <v/>
      </c>
    </row>
    <row r="417" spans="1:4" x14ac:dyDescent="0.25">
      <c r="A417" s="1" t="str">
        <f>IF(INDEX(Kunde!$D$4:$G$503,ROW(A416),1)="","",INDEX(Kunde!$D$4:$G$503,ROW(A416),1))</f>
        <v/>
      </c>
      <c r="B417" s="1" t="str">
        <f>IF(INDEX(Kunde!$D$4:$G$503,ROW(A416),2)="","",INDEX(Kunde!$D$4:$G$503,ROW(A416),2))</f>
        <v/>
      </c>
      <c r="C417" s="1" t="str">
        <f>IF(INDEX(Kunde!$D$4:$G$503,ROW(A416),3)="","",INDEX(Kunde!$D$4:$G$503,ROW(A416),3))</f>
        <v/>
      </c>
      <c r="D417" s="2" t="str">
        <f>IF(INDEX(Kunde!$D$4:$G$503,ROW(A416),4)="","",INDEX(Kunde!$D$4:$G$503,ROW(A416),4))</f>
        <v/>
      </c>
    </row>
    <row r="418" spans="1:4" x14ac:dyDescent="0.25">
      <c r="A418" s="1" t="str">
        <f>IF(INDEX(Kunde!$D$4:$G$503,ROW(A417),1)="","",INDEX(Kunde!$D$4:$G$503,ROW(A417),1))</f>
        <v/>
      </c>
      <c r="B418" s="1" t="str">
        <f>IF(INDEX(Kunde!$D$4:$G$503,ROW(A417),2)="","",INDEX(Kunde!$D$4:$G$503,ROW(A417),2))</f>
        <v/>
      </c>
      <c r="C418" s="1" t="str">
        <f>IF(INDEX(Kunde!$D$4:$G$503,ROW(A417),3)="","",INDEX(Kunde!$D$4:$G$503,ROW(A417),3))</f>
        <v/>
      </c>
      <c r="D418" s="2" t="str">
        <f>IF(INDEX(Kunde!$D$4:$G$503,ROW(A417),4)="","",INDEX(Kunde!$D$4:$G$503,ROW(A417),4))</f>
        <v/>
      </c>
    </row>
    <row r="419" spans="1:4" x14ac:dyDescent="0.25">
      <c r="A419" s="1" t="str">
        <f>IF(INDEX(Kunde!$D$4:$G$503,ROW(A418),1)="","",INDEX(Kunde!$D$4:$G$503,ROW(A418),1))</f>
        <v/>
      </c>
      <c r="B419" s="1" t="str">
        <f>IF(INDEX(Kunde!$D$4:$G$503,ROW(A418),2)="","",INDEX(Kunde!$D$4:$G$503,ROW(A418),2))</f>
        <v/>
      </c>
      <c r="C419" s="1" t="str">
        <f>IF(INDEX(Kunde!$D$4:$G$503,ROW(A418),3)="","",INDEX(Kunde!$D$4:$G$503,ROW(A418),3))</f>
        <v/>
      </c>
      <c r="D419" s="2" t="str">
        <f>IF(INDEX(Kunde!$D$4:$G$503,ROW(A418),4)="","",INDEX(Kunde!$D$4:$G$503,ROW(A418),4))</f>
        <v/>
      </c>
    </row>
    <row r="420" spans="1:4" x14ac:dyDescent="0.25">
      <c r="A420" s="1" t="str">
        <f>IF(INDEX(Kunde!$D$4:$G$503,ROW(A419),1)="","",INDEX(Kunde!$D$4:$G$503,ROW(A419),1))</f>
        <v/>
      </c>
      <c r="B420" s="1" t="str">
        <f>IF(INDEX(Kunde!$D$4:$G$503,ROW(A419),2)="","",INDEX(Kunde!$D$4:$G$503,ROW(A419),2))</f>
        <v/>
      </c>
      <c r="C420" s="1" t="str">
        <f>IF(INDEX(Kunde!$D$4:$G$503,ROW(A419),3)="","",INDEX(Kunde!$D$4:$G$503,ROW(A419),3))</f>
        <v/>
      </c>
      <c r="D420" s="2" t="str">
        <f>IF(INDEX(Kunde!$D$4:$G$503,ROW(A419),4)="","",INDEX(Kunde!$D$4:$G$503,ROW(A419),4))</f>
        <v/>
      </c>
    </row>
    <row r="421" spans="1:4" x14ac:dyDescent="0.25">
      <c r="A421" s="1" t="str">
        <f>IF(INDEX(Kunde!$D$4:$G$503,ROW(A420),1)="","",INDEX(Kunde!$D$4:$G$503,ROW(A420),1))</f>
        <v/>
      </c>
      <c r="B421" s="1" t="str">
        <f>IF(INDEX(Kunde!$D$4:$G$503,ROW(A420),2)="","",INDEX(Kunde!$D$4:$G$503,ROW(A420),2))</f>
        <v/>
      </c>
      <c r="C421" s="1" t="str">
        <f>IF(INDEX(Kunde!$D$4:$G$503,ROW(A420),3)="","",INDEX(Kunde!$D$4:$G$503,ROW(A420),3))</f>
        <v/>
      </c>
      <c r="D421" s="2" t="str">
        <f>IF(INDEX(Kunde!$D$4:$G$503,ROW(A420),4)="","",INDEX(Kunde!$D$4:$G$503,ROW(A420),4))</f>
        <v/>
      </c>
    </row>
    <row r="422" spans="1:4" x14ac:dyDescent="0.25">
      <c r="A422" s="1" t="str">
        <f>IF(INDEX(Kunde!$D$4:$G$503,ROW(A421),1)="","",INDEX(Kunde!$D$4:$G$503,ROW(A421),1))</f>
        <v/>
      </c>
      <c r="B422" s="1" t="str">
        <f>IF(INDEX(Kunde!$D$4:$G$503,ROW(A421),2)="","",INDEX(Kunde!$D$4:$G$503,ROW(A421),2))</f>
        <v/>
      </c>
      <c r="C422" s="1" t="str">
        <f>IF(INDEX(Kunde!$D$4:$G$503,ROW(A421),3)="","",INDEX(Kunde!$D$4:$G$503,ROW(A421),3))</f>
        <v/>
      </c>
      <c r="D422" s="2" t="str">
        <f>IF(INDEX(Kunde!$D$4:$G$503,ROW(A421),4)="","",INDEX(Kunde!$D$4:$G$503,ROW(A421),4))</f>
        <v/>
      </c>
    </row>
    <row r="423" spans="1:4" x14ac:dyDescent="0.25">
      <c r="A423" s="1" t="str">
        <f>IF(INDEX(Kunde!$D$4:$G$503,ROW(A422),1)="","",INDEX(Kunde!$D$4:$G$503,ROW(A422),1))</f>
        <v/>
      </c>
      <c r="B423" s="1" t="str">
        <f>IF(INDEX(Kunde!$D$4:$G$503,ROW(A422),2)="","",INDEX(Kunde!$D$4:$G$503,ROW(A422),2))</f>
        <v/>
      </c>
      <c r="C423" s="1" t="str">
        <f>IF(INDEX(Kunde!$D$4:$G$503,ROW(A422),3)="","",INDEX(Kunde!$D$4:$G$503,ROW(A422),3))</f>
        <v/>
      </c>
      <c r="D423" s="2" t="str">
        <f>IF(INDEX(Kunde!$D$4:$G$503,ROW(A422),4)="","",INDEX(Kunde!$D$4:$G$503,ROW(A422),4))</f>
        <v/>
      </c>
    </row>
    <row r="424" spans="1:4" x14ac:dyDescent="0.25">
      <c r="A424" s="1" t="str">
        <f>IF(INDEX(Kunde!$D$4:$G$503,ROW(A423),1)="","",INDEX(Kunde!$D$4:$G$503,ROW(A423),1))</f>
        <v/>
      </c>
      <c r="B424" s="1" t="str">
        <f>IF(INDEX(Kunde!$D$4:$G$503,ROW(A423),2)="","",INDEX(Kunde!$D$4:$G$503,ROW(A423),2))</f>
        <v/>
      </c>
      <c r="C424" s="1" t="str">
        <f>IF(INDEX(Kunde!$D$4:$G$503,ROW(A423),3)="","",INDEX(Kunde!$D$4:$G$503,ROW(A423),3))</f>
        <v/>
      </c>
      <c r="D424" s="2" t="str">
        <f>IF(INDEX(Kunde!$D$4:$G$503,ROW(A423),4)="","",INDEX(Kunde!$D$4:$G$503,ROW(A423),4))</f>
        <v/>
      </c>
    </row>
    <row r="425" spans="1:4" x14ac:dyDescent="0.25">
      <c r="A425" s="1" t="str">
        <f>IF(INDEX(Kunde!$D$4:$G$503,ROW(A424),1)="","",INDEX(Kunde!$D$4:$G$503,ROW(A424),1))</f>
        <v/>
      </c>
      <c r="B425" s="1" t="str">
        <f>IF(INDEX(Kunde!$D$4:$G$503,ROW(A424),2)="","",INDEX(Kunde!$D$4:$G$503,ROW(A424),2))</f>
        <v/>
      </c>
      <c r="C425" s="1" t="str">
        <f>IF(INDEX(Kunde!$D$4:$G$503,ROW(A424),3)="","",INDEX(Kunde!$D$4:$G$503,ROW(A424),3))</f>
        <v/>
      </c>
      <c r="D425" s="2" t="str">
        <f>IF(INDEX(Kunde!$D$4:$G$503,ROW(A424),4)="","",INDEX(Kunde!$D$4:$G$503,ROW(A424),4))</f>
        <v/>
      </c>
    </row>
    <row r="426" spans="1:4" x14ac:dyDescent="0.25">
      <c r="A426" s="1" t="str">
        <f>IF(INDEX(Kunde!$D$4:$G$503,ROW(A425),1)="","",INDEX(Kunde!$D$4:$G$503,ROW(A425),1))</f>
        <v/>
      </c>
      <c r="B426" s="1" t="str">
        <f>IF(INDEX(Kunde!$D$4:$G$503,ROW(A425),2)="","",INDEX(Kunde!$D$4:$G$503,ROW(A425),2))</f>
        <v/>
      </c>
      <c r="C426" s="1" t="str">
        <f>IF(INDEX(Kunde!$D$4:$G$503,ROW(A425),3)="","",INDEX(Kunde!$D$4:$G$503,ROW(A425),3))</f>
        <v/>
      </c>
      <c r="D426" s="2" t="str">
        <f>IF(INDEX(Kunde!$D$4:$G$503,ROW(A425),4)="","",INDEX(Kunde!$D$4:$G$503,ROW(A425),4))</f>
        <v/>
      </c>
    </row>
    <row r="427" spans="1:4" x14ac:dyDescent="0.25">
      <c r="A427" s="1" t="str">
        <f>IF(INDEX(Kunde!$D$4:$G$503,ROW(A426),1)="","",INDEX(Kunde!$D$4:$G$503,ROW(A426),1))</f>
        <v/>
      </c>
      <c r="B427" s="1" t="str">
        <f>IF(INDEX(Kunde!$D$4:$G$503,ROW(A426),2)="","",INDEX(Kunde!$D$4:$G$503,ROW(A426),2))</f>
        <v/>
      </c>
      <c r="C427" s="1" t="str">
        <f>IF(INDEX(Kunde!$D$4:$G$503,ROW(A426),3)="","",INDEX(Kunde!$D$4:$G$503,ROW(A426),3))</f>
        <v/>
      </c>
      <c r="D427" s="2" t="str">
        <f>IF(INDEX(Kunde!$D$4:$G$503,ROW(A426),4)="","",INDEX(Kunde!$D$4:$G$503,ROW(A426),4))</f>
        <v/>
      </c>
    </row>
    <row r="428" spans="1:4" x14ac:dyDescent="0.25">
      <c r="A428" s="1" t="str">
        <f>IF(INDEX(Kunde!$D$4:$G$503,ROW(A427),1)="","",INDEX(Kunde!$D$4:$G$503,ROW(A427),1))</f>
        <v/>
      </c>
      <c r="B428" s="1" t="str">
        <f>IF(INDEX(Kunde!$D$4:$G$503,ROW(A427),2)="","",INDEX(Kunde!$D$4:$G$503,ROW(A427),2))</f>
        <v/>
      </c>
      <c r="C428" s="1" t="str">
        <f>IF(INDEX(Kunde!$D$4:$G$503,ROW(A427),3)="","",INDEX(Kunde!$D$4:$G$503,ROW(A427),3))</f>
        <v/>
      </c>
      <c r="D428" s="2" t="str">
        <f>IF(INDEX(Kunde!$D$4:$G$503,ROW(A427),4)="","",INDEX(Kunde!$D$4:$G$503,ROW(A427),4))</f>
        <v/>
      </c>
    </row>
    <row r="429" spans="1:4" x14ac:dyDescent="0.25">
      <c r="A429" s="1" t="str">
        <f>IF(INDEX(Kunde!$D$4:$G$503,ROW(A428),1)="","",INDEX(Kunde!$D$4:$G$503,ROW(A428),1))</f>
        <v/>
      </c>
      <c r="B429" s="1" t="str">
        <f>IF(INDEX(Kunde!$D$4:$G$503,ROW(A428),2)="","",INDEX(Kunde!$D$4:$G$503,ROW(A428),2))</f>
        <v/>
      </c>
      <c r="C429" s="1" t="str">
        <f>IF(INDEX(Kunde!$D$4:$G$503,ROW(A428),3)="","",INDEX(Kunde!$D$4:$G$503,ROW(A428),3))</f>
        <v/>
      </c>
      <c r="D429" s="2" t="str">
        <f>IF(INDEX(Kunde!$D$4:$G$503,ROW(A428),4)="","",INDEX(Kunde!$D$4:$G$503,ROW(A428),4))</f>
        <v/>
      </c>
    </row>
    <row r="430" spans="1:4" x14ac:dyDescent="0.25">
      <c r="A430" s="1" t="str">
        <f>IF(INDEX(Kunde!$D$4:$G$503,ROW(A429),1)="","",INDEX(Kunde!$D$4:$G$503,ROW(A429),1))</f>
        <v/>
      </c>
      <c r="B430" s="1" t="str">
        <f>IF(INDEX(Kunde!$D$4:$G$503,ROW(A429),2)="","",INDEX(Kunde!$D$4:$G$503,ROW(A429),2))</f>
        <v/>
      </c>
      <c r="C430" s="1" t="str">
        <f>IF(INDEX(Kunde!$D$4:$G$503,ROW(A429),3)="","",INDEX(Kunde!$D$4:$G$503,ROW(A429),3))</f>
        <v/>
      </c>
      <c r="D430" s="2" t="str">
        <f>IF(INDEX(Kunde!$D$4:$G$503,ROW(A429),4)="","",INDEX(Kunde!$D$4:$G$503,ROW(A429),4))</f>
        <v/>
      </c>
    </row>
    <row r="431" spans="1:4" x14ac:dyDescent="0.25">
      <c r="A431" s="1" t="str">
        <f>IF(INDEX(Kunde!$D$4:$G$503,ROW(A430),1)="","",INDEX(Kunde!$D$4:$G$503,ROW(A430),1))</f>
        <v/>
      </c>
      <c r="B431" s="1" t="str">
        <f>IF(INDEX(Kunde!$D$4:$G$503,ROW(A430),2)="","",INDEX(Kunde!$D$4:$G$503,ROW(A430),2))</f>
        <v/>
      </c>
      <c r="C431" s="1" t="str">
        <f>IF(INDEX(Kunde!$D$4:$G$503,ROW(A430),3)="","",INDEX(Kunde!$D$4:$G$503,ROW(A430),3))</f>
        <v/>
      </c>
      <c r="D431" s="2" t="str">
        <f>IF(INDEX(Kunde!$D$4:$G$503,ROW(A430),4)="","",INDEX(Kunde!$D$4:$G$503,ROW(A430),4))</f>
        <v/>
      </c>
    </row>
    <row r="432" spans="1:4" x14ac:dyDescent="0.25">
      <c r="A432" s="1" t="str">
        <f>IF(INDEX(Kunde!$D$4:$G$503,ROW(A431),1)="","",INDEX(Kunde!$D$4:$G$503,ROW(A431),1))</f>
        <v/>
      </c>
      <c r="B432" s="1" t="str">
        <f>IF(INDEX(Kunde!$D$4:$G$503,ROW(A431),2)="","",INDEX(Kunde!$D$4:$G$503,ROW(A431),2))</f>
        <v/>
      </c>
      <c r="C432" s="1" t="str">
        <f>IF(INDEX(Kunde!$D$4:$G$503,ROW(A431),3)="","",INDEX(Kunde!$D$4:$G$503,ROW(A431),3))</f>
        <v/>
      </c>
      <c r="D432" s="2" t="str">
        <f>IF(INDEX(Kunde!$D$4:$G$503,ROW(A431),4)="","",INDEX(Kunde!$D$4:$G$503,ROW(A431),4))</f>
        <v/>
      </c>
    </row>
    <row r="433" spans="1:4" x14ac:dyDescent="0.25">
      <c r="A433" s="1" t="str">
        <f>IF(INDEX(Kunde!$D$4:$G$503,ROW(A432),1)="","",INDEX(Kunde!$D$4:$G$503,ROW(A432),1))</f>
        <v/>
      </c>
      <c r="B433" s="1" t="str">
        <f>IF(INDEX(Kunde!$D$4:$G$503,ROW(A432),2)="","",INDEX(Kunde!$D$4:$G$503,ROW(A432),2))</f>
        <v/>
      </c>
      <c r="C433" s="1" t="str">
        <f>IF(INDEX(Kunde!$D$4:$G$503,ROW(A432),3)="","",INDEX(Kunde!$D$4:$G$503,ROW(A432),3))</f>
        <v/>
      </c>
      <c r="D433" s="2" t="str">
        <f>IF(INDEX(Kunde!$D$4:$G$503,ROW(A432),4)="","",INDEX(Kunde!$D$4:$G$503,ROW(A432),4))</f>
        <v/>
      </c>
    </row>
    <row r="434" spans="1:4" x14ac:dyDescent="0.25">
      <c r="A434" s="1" t="str">
        <f>IF(INDEX(Kunde!$D$4:$G$503,ROW(A433),1)="","",INDEX(Kunde!$D$4:$G$503,ROW(A433),1))</f>
        <v/>
      </c>
      <c r="B434" s="1" t="str">
        <f>IF(INDEX(Kunde!$D$4:$G$503,ROW(A433),2)="","",INDEX(Kunde!$D$4:$G$503,ROW(A433),2))</f>
        <v/>
      </c>
      <c r="C434" s="1" t="str">
        <f>IF(INDEX(Kunde!$D$4:$G$503,ROW(A433),3)="","",INDEX(Kunde!$D$4:$G$503,ROW(A433),3))</f>
        <v/>
      </c>
      <c r="D434" s="2" t="str">
        <f>IF(INDEX(Kunde!$D$4:$G$503,ROW(A433),4)="","",INDEX(Kunde!$D$4:$G$503,ROW(A433),4))</f>
        <v/>
      </c>
    </row>
    <row r="435" spans="1:4" x14ac:dyDescent="0.25">
      <c r="A435" s="1" t="str">
        <f>IF(INDEX(Kunde!$D$4:$G$503,ROW(A434),1)="","",INDEX(Kunde!$D$4:$G$503,ROW(A434),1))</f>
        <v/>
      </c>
      <c r="B435" s="1" t="str">
        <f>IF(INDEX(Kunde!$D$4:$G$503,ROW(A434),2)="","",INDEX(Kunde!$D$4:$G$503,ROW(A434),2))</f>
        <v/>
      </c>
      <c r="C435" s="1" t="str">
        <f>IF(INDEX(Kunde!$D$4:$G$503,ROW(A434),3)="","",INDEX(Kunde!$D$4:$G$503,ROW(A434),3))</f>
        <v/>
      </c>
      <c r="D435" s="2" t="str">
        <f>IF(INDEX(Kunde!$D$4:$G$503,ROW(A434),4)="","",INDEX(Kunde!$D$4:$G$503,ROW(A434),4))</f>
        <v/>
      </c>
    </row>
    <row r="436" spans="1:4" x14ac:dyDescent="0.25">
      <c r="A436" s="1" t="str">
        <f>IF(INDEX(Kunde!$D$4:$G$503,ROW(A435),1)="","",INDEX(Kunde!$D$4:$G$503,ROW(A435),1))</f>
        <v/>
      </c>
      <c r="B436" s="1" t="str">
        <f>IF(INDEX(Kunde!$D$4:$G$503,ROW(A435),2)="","",INDEX(Kunde!$D$4:$G$503,ROW(A435),2))</f>
        <v/>
      </c>
      <c r="C436" s="1" t="str">
        <f>IF(INDEX(Kunde!$D$4:$G$503,ROW(A435),3)="","",INDEX(Kunde!$D$4:$G$503,ROW(A435),3))</f>
        <v/>
      </c>
      <c r="D436" s="2" t="str">
        <f>IF(INDEX(Kunde!$D$4:$G$503,ROW(A435),4)="","",INDEX(Kunde!$D$4:$G$503,ROW(A435),4))</f>
        <v/>
      </c>
    </row>
    <row r="437" spans="1:4" x14ac:dyDescent="0.25">
      <c r="A437" s="1" t="str">
        <f>IF(INDEX(Kunde!$D$4:$G$503,ROW(A436),1)="","",INDEX(Kunde!$D$4:$G$503,ROW(A436),1))</f>
        <v/>
      </c>
      <c r="B437" s="1" t="str">
        <f>IF(INDEX(Kunde!$D$4:$G$503,ROW(A436),2)="","",INDEX(Kunde!$D$4:$G$503,ROW(A436),2))</f>
        <v/>
      </c>
      <c r="C437" s="1" t="str">
        <f>IF(INDEX(Kunde!$D$4:$G$503,ROW(A436),3)="","",INDEX(Kunde!$D$4:$G$503,ROW(A436),3))</f>
        <v/>
      </c>
      <c r="D437" s="2" t="str">
        <f>IF(INDEX(Kunde!$D$4:$G$503,ROW(A436),4)="","",INDEX(Kunde!$D$4:$G$503,ROW(A436),4))</f>
        <v/>
      </c>
    </row>
    <row r="438" spans="1:4" x14ac:dyDescent="0.25">
      <c r="A438" s="1" t="str">
        <f>IF(INDEX(Kunde!$D$4:$G$503,ROW(A437),1)="","",INDEX(Kunde!$D$4:$G$503,ROW(A437),1))</f>
        <v/>
      </c>
      <c r="B438" s="1" t="str">
        <f>IF(INDEX(Kunde!$D$4:$G$503,ROW(A437),2)="","",INDEX(Kunde!$D$4:$G$503,ROW(A437),2))</f>
        <v/>
      </c>
      <c r="C438" s="1" t="str">
        <f>IF(INDEX(Kunde!$D$4:$G$503,ROW(A437),3)="","",INDEX(Kunde!$D$4:$G$503,ROW(A437),3))</f>
        <v/>
      </c>
      <c r="D438" s="2" t="str">
        <f>IF(INDEX(Kunde!$D$4:$G$503,ROW(A437),4)="","",INDEX(Kunde!$D$4:$G$503,ROW(A437),4))</f>
        <v/>
      </c>
    </row>
    <row r="439" spans="1:4" x14ac:dyDescent="0.25">
      <c r="A439" s="1" t="str">
        <f>IF(INDEX(Kunde!$D$4:$G$503,ROW(A438),1)="","",INDEX(Kunde!$D$4:$G$503,ROW(A438),1))</f>
        <v/>
      </c>
      <c r="B439" s="1" t="str">
        <f>IF(INDEX(Kunde!$D$4:$G$503,ROW(A438),2)="","",INDEX(Kunde!$D$4:$G$503,ROW(A438),2))</f>
        <v/>
      </c>
      <c r="C439" s="1" t="str">
        <f>IF(INDEX(Kunde!$D$4:$G$503,ROW(A438),3)="","",INDEX(Kunde!$D$4:$G$503,ROW(A438),3))</f>
        <v/>
      </c>
      <c r="D439" s="2" t="str">
        <f>IF(INDEX(Kunde!$D$4:$G$503,ROW(A438),4)="","",INDEX(Kunde!$D$4:$G$503,ROW(A438),4))</f>
        <v/>
      </c>
    </row>
    <row r="440" spans="1:4" x14ac:dyDescent="0.25">
      <c r="A440" s="1" t="str">
        <f>IF(INDEX(Kunde!$D$4:$G$503,ROW(A439),1)="","",INDEX(Kunde!$D$4:$G$503,ROW(A439),1))</f>
        <v/>
      </c>
      <c r="B440" s="1" t="str">
        <f>IF(INDEX(Kunde!$D$4:$G$503,ROW(A439),2)="","",INDEX(Kunde!$D$4:$G$503,ROW(A439),2))</f>
        <v/>
      </c>
      <c r="C440" s="1" t="str">
        <f>IF(INDEX(Kunde!$D$4:$G$503,ROW(A439),3)="","",INDEX(Kunde!$D$4:$G$503,ROW(A439),3))</f>
        <v/>
      </c>
      <c r="D440" s="2" t="str">
        <f>IF(INDEX(Kunde!$D$4:$G$503,ROW(A439),4)="","",INDEX(Kunde!$D$4:$G$503,ROW(A439),4))</f>
        <v/>
      </c>
    </row>
    <row r="441" spans="1:4" x14ac:dyDescent="0.25">
      <c r="A441" s="1" t="str">
        <f>IF(INDEX(Kunde!$D$4:$G$503,ROW(A440),1)="","",INDEX(Kunde!$D$4:$G$503,ROW(A440),1))</f>
        <v/>
      </c>
      <c r="B441" s="1" t="str">
        <f>IF(INDEX(Kunde!$D$4:$G$503,ROW(A440),2)="","",INDEX(Kunde!$D$4:$G$503,ROW(A440),2))</f>
        <v/>
      </c>
      <c r="C441" s="1" t="str">
        <f>IF(INDEX(Kunde!$D$4:$G$503,ROW(A440),3)="","",INDEX(Kunde!$D$4:$G$503,ROW(A440),3))</f>
        <v/>
      </c>
      <c r="D441" s="2" t="str">
        <f>IF(INDEX(Kunde!$D$4:$G$503,ROW(A440),4)="","",INDEX(Kunde!$D$4:$G$503,ROW(A440),4))</f>
        <v/>
      </c>
    </row>
    <row r="442" spans="1:4" x14ac:dyDescent="0.25">
      <c r="A442" s="1" t="str">
        <f>IF(INDEX(Kunde!$D$4:$G$503,ROW(A441),1)="","",INDEX(Kunde!$D$4:$G$503,ROW(A441),1))</f>
        <v/>
      </c>
      <c r="B442" s="1" t="str">
        <f>IF(INDEX(Kunde!$D$4:$G$503,ROW(A441),2)="","",INDEX(Kunde!$D$4:$G$503,ROW(A441),2))</f>
        <v/>
      </c>
      <c r="C442" s="1" t="str">
        <f>IF(INDEX(Kunde!$D$4:$G$503,ROW(A441),3)="","",INDEX(Kunde!$D$4:$G$503,ROW(A441),3))</f>
        <v/>
      </c>
      <c r="D442" s="2" t="str">
        <f>IF(INDEX(Kunde!$D$4:$G$503,ROW(A441),4)="","",INDEX(Kunde!$D$4:$G$503,ROW(A441),4))</f>
        <v/>
      </c>
    </row>
    <row r="443" spans="1:4" x14ac:dyDescent="0.25">
      <c r="A443" s="1" t="str">
        <f>IF(INDEX(Kunde!$D$4:$G$503,ROW(A442),1)="","",INDEX(Kunde!$D$4:$G$503,ROW(A442),1))</f>
        <v/>
      </c>
      <c r="B443" s="1" t="str">
        <f>IF(INDEX(Kunde!$D$4:$G$503,ROW(A442),2)="","",INDEX(Kunde!$D$4:$G$503,ROW(A442),2))</f>
        <v/>
      </c>
      <c r="C443" s="1" t="str">
        <f>IF(INDEX(Kunde!$D$4:$G$503,ROW(A442),3)="","",INDEX(Kunde!$D$4:$G$503,ROW(A442),3))</f>
        <v/>
      </c>
      <c r="D443" s="2" t="str">
        <f>IF(INDEX(Kunde!$D$4:$G$503,ROW(A442),4)="","",INDEX(Kunde!$D$4:$G$503,ROW(A442),4))</f>
        <v/>
      </c>
    </row>
    <row r="444" spans="1:4" x14ac:dyDescent="0.25">
      <c r="A444" s="1" t="str">
        <f>IF(INDEX(Kunde!$D$4:$G$503,ROW(A443),1)="","",INDEX(Kunde!$D$4:$G$503,ROW(A443),1))</f>
        <v/>
      </c>
      <c r="B444" s="1" t="str">
        <f>IF(INDEX(Kunde!$D$4:$G$503,ROW(A443),2)="","",INDEX(Kunde!$D$4:$G$503,ROW(A443),2))</f>
        <v/>
      </c>
      <c r="C444" s="1" t="str">
        <f>IF(INDEX(Kunde!$D$4:$G$503,ROW(A443),3)="","",INDEX(Kunde!$D$4:$G$503,ROW(A443),3))</f>
        <v/>
      </c>
      <c r="D444" s="2" t="str">
        <f>IF(INDEX(Kunde!$D$4:$G$503,ROW(A443),4)="","",INDEX(Kunde!$D$4:$G$503,ROW(A443),4))</f>
        <v/>
      </c>
    </row>
    <row r="445" spans="1:4" x14ac:dyDescent="0.25">
      <c r="A445" s="1" t="str">
        <f>IF(INDEX(Kunde!$D$4:$G$503,ROW(A444),1)="","",INDEX(Kunde!$D$4:$G$503,ROW(A444),1))</f>
        <v/>
      </c>
      <c r="B445" s="1" t="str">
        <f>IF(INDEX(Kunde!$D$4:$G$503,ROW(A444),2)="","",INDEX(Kunde!$D$4:$G$503,ROW(A444),2))</f>
        <v/>
      </c>
      <c r="C445" s="1" t="str">
        <f>IF(INDEX(Kunde!$D$4:$G$503,ROW(A444),3)="","",INDEX(Kunde!$D$4:$G$503,ROW(A444),3))</f>
        <v/>
      </c>
      <c r="D445" s="2" t="str">
        <f>IF(INDEX(Kunde!$D$4:$G$503,ROW(A444),4)="","",INDEX(Kunde!$D$4:$G$503,ROW(A444),4))</f>
        <v/>
      </c>
    </row>
    <row r="446" spans="1:4" x14ac:dyDescent="0.25">
      <c r="A446" s="1" t="str">
        <f>IF(INDEX(Kunde!$D$4:$G$503,ROW(A445),1)="","",INDEX(Kunde!$D$4:$G$503,ROW(A445),1))</f>
        <v/>
      </c>
      <c r="B446" s="1" t="str">
        <f>IF(INDEX(Kunde!$D$4:$G$503,ROW(A445),2)="","",INDEX(Kunde!$D$4:$G$503,ROW(A445),2))</f>
        <v/>
      </c>
      <c r="C446" s="1" t="str">
        <f>IF(INDEX(Kunde!$D$4:$G$503,ROW(A445),3)="","",INDEX(Kunde!$D$4:$G$503,ROW(A445),3))</f>
        <v/>
      </c>
      <c r="D446" s="2" t="str">
        <f>IF(INDEX(Kunde!$D$4:$G$503,ROW(A445),4)="","",INDEX(Kunde!$D$4:$G$503,ROW(A445),4))</f>
        <v/>
      </c>
    </row>
    <row r="447" spans="1:4" x14ac:dyDescent="0.25">
      <c r="A447" s="1" t="str">
        <f>IF(INDEX(Kunde!$D$4:$G$503,ROW(A446),1)="","",INDEX(Kunde!$D$4:$G$503,ROW(A446),1))</f>
        <v/>
      </c>
      <c r="B447" s="1" t="str">
        <f>IF(INDEX(Kunde!$D$4:$G$503,ROW(A446),2)="","",INDEX(Kunde!$D$4:$G$503,ROW(A446),2))</f>
        <v/>
      </c>
      <c r="C447" s="1" t="str">
        <f>IF(INDEX(Kunde!$D$4:$G$503,ROW(A446),3)="","",INDEX(Kunde!$D$4:$G$503,ROW(A446),3))</f>
        <v/>
      </c>
      <c r="D447" s="2" t="str">
        <f>IF(INDEX(Kunde!$D$4:$G$503,ROW(A446),4)="","",INDEX(Kunde!$D$4:$G$503,ROW(A446),4))</f>
        <v/>
      </c>
    </row>
    <row r="448" spans="1:4" x14ac:dyDescent="0.25">
      <c r="A448" s="1" t="str">
        <f>IF(INDEX(Kunde!$D$4:$G$503,ROW(A447),1)="","",INDEX(Kunde!$D$4:$G$503,ROW(A447),1))</f>
        <v/>
      </c>
      <c r="B448" s="1" t="str">
        <f>IF(INDEX(Kunde!$D$4:$G$503,ROW(A447),2)="","",INDEX(Kunde!$D$4:$G$503,ROW(A447),2))</f>
        <v/>
      </c>
      <c r="C448" s="1" t="str">
        <f>IF(INDEX(Kunde!$D$4:$G$503,ROW(A447),3)="","",INDEX(Kunde!$D$4:$G$503,ROW(A447),3))</f>
        <v/>
      </c>
      <c r="D448" s="2" t="str">
        <f>IF(INDEX(Kunde!$D$4:$G$503,ROW(A447),4)="","",INDEX(Kunde!$D$4:$G$503,ROW(A447),4))</f>
        <v/>
      </c>
    </row>
    <row r="449" spans="1:4" x14ac:dyDescent="0.25">
      <c r="A449" s="1" t="str">
        <f>IF(INDEX(Kunde!$D$4:$G$503,ROW(A448),1)="","",INDEX(Kunde!$D$4:$G$503,ROW(A448),1))</f>
        <v/>
      </c>
      <c r="B449" s="1" t="str">
        <f>IF(INDEX(Kunde!$D$4:$G$503,ROW(A448),2)="","",INDEX(Kunde!$D$4:$G$503,ROW(A448),2))</f>
        <v/>
      </c>
      <c r="C449" s="1" t="str">
        <f>IF(INDEX(Kunde!$D$4:$G$503,ROW(A448),3)="","",INDEX(Kunde!$D$4:$G$503,ROW(A448),3))</f>
        <v/>
      </c>
      <c r="D449" s="2" t="str">
        <f>IF(INDEX(Kunde!$D$4:$G$503,ROW(A448),4)="","",INDEX(Kunde!$D$4:$G$503,ROW(A448),4))</f>
        <v/>
      </c>
    </row>
    <row r="450" spans="1:4" x14ac:dyDescent="0.25">
      <c r="A450" s="1" t="str">
        <f>IF(INDEX(Kunde!$D$4:$G$503,ROW(A449),1)="","",INDEX(Kunde!$D$4:$G$503,ROW(A449),1))</f>
        <v/>
      </c>
      <c r="B450" s="1" t="str">
        <f>IF(INDEX(Kunde!$D$4:$G$503,ROW(A449),2)="","",INDEX(Kunde!$D$4:$G$503,ROW(A449),2))</f>
        <v/>
      </c>
      <c r="C450" s="1" t="str">
        <f>IF(INDEX(Kunde!$D$4:$G$503,ROW(A449),3)="","",INDEX(Kunde!$D$4:$G$503,ROW(A449),3))</f>
        <v/>
      </c>
      <c r="D450" s="2" t="str">
        <f>IF(INDEX(Kunde!$D$4:$G$503,ROW(A449),4)="","",INDEX(Kunde!$D$4:$G$503,ROW(A449),4))</f>
        <v/>
      </c>
    </row>
    <row r="451" spans="1:4" x14ac:dyDescent="0.25">
      <c r="A451" s="1" t="str">
        <f>IF(INDEX(Kunde!$D$4:$G$503,ROW(A450),1)="","",INDEX(Kunde!$D$4:$G$503,ROW(A450),1))</f>
        <v/>
      </c>
      <c r="B451" s="1" t="str">
        <f>IF(INDEX(Kunde!$D$4:$G$503,ROW(A450),2)="","",INDEX(Kunde!$D$4:$G$503,ROW(A450),2))</f>
        <v/>
      </c>
      <c r="C451" s="1" t="str">
        <f>IF(INDEX(Kunde!$D$4:$G$503,ROW(A450),3)="","",INDEX(Kunde!$D$4:$G$503,ROW(A450),3))</f>
        <v/>
      </c>
      <c r="D451" s="2" t="str">
        <f>IF(INDEX(Kunde!$D$4:$G$503,ROW(A450),4)="","",INDEX(Kunde!$D$4:$G$503,ROW(A450),4))</f>
        <v/>
      </c>
    </row>
    <row r="452" spans="1:4" x14ac:dyDescent="0.25">
      <c r="A452" s="1" t="str">
        <f>IF(INDEX(Kunde!$D$4:$G$503,ROW(A451),1)="","",INDEX(Kunde!$D$4:$G$503,ROW(A451),1))</f>
        <v/>
      </c>
      <c r="B452" s="1" t="str">
        <f>IF(INDEX(Kunde!$D$4:$G$503,ROW(A451),2)="","",INDEX(Kunde!$D$4:$G$503,ROW(A451),2))</f>
        <v/>
      </c>
      <c r="C452" s="1" t="str">
        <f>IF(INDEX(Kunde!$D$4:$G$503,ROW(A451),3)="","",INDEX(Kunde!$D$4:$G$503,ROW(A451),3))</f>
        <v/>
      </c>
      <c r="D452" s="2" t="str">
        <f>IF(INDEX(Kunde!$D$4:$G$503,ROW(A451),4)="","",INDEX(Kunde!$D$4:$G$503,ROW(A451),4))</f>
        <v/>
      </c>
    </row>
    <row r="453" spans="1:4" x14ac:dyDescent="0.25">
      <c r="A453" s="1" t="str">
        <f>IF(INDEX(Kunde!$D$4:$G$503,ROW(A452),1)="","",INDEX(Kunde!$D$4:$G$503,ROW(A452),1))</f>
        <v/>
      </c>
      <c r="B453" s="1" t="str">
        <f>IF(INDEX(Kunde!$D$4:$G$503,ROW(A452),2)="","",INDEX(Kunde!$D$4:$G$503,ROW(A452),2))</f>
        <v/>
      </c>
      <c r="C453" s="1" t="str">
        <f>IF(INDEX(Kunde!$D$4:$G$503,ROW(A452),3)="","",INDEX(Kunde!$D$4:$G$503,ROW(A452),3))</f>
        <v/>
      </c>
      <c r="D453" s="2" t="str">
        <f>IF(INDEX(Kunde!$D$4:$G$503,ROW(A452),4)="","",INDEX(Kunde!$D$4:$G$503,ROW(A452),4))</f>
        <v/>
      </c>
    </row>
    <row r="454" spans="1:4" x14ac:dyDescent="0.25">
      <c r="A454" s="1" t="str">
        <f>IF(INDEX(Kunde!$D$4:$G$503,ROW(A453),1)="","",INDEX(Kunde!$D$4:$G$503,ROW(A453),1))</f>
        <v/>
      </c>
      <c r="B454" s="1" t="str">
        <f>IF(INDEX(Kunde!$D$4:$G$503,ROW(A453),2)="","",INDEX(Kunde!$D$4:$G$503,ROW(A453),2))</f>
        <v/>
      </c>
      <c r="C454" s="1" t="str">
        <f>IF(INDEX(Kunde!$D$4:$G$503,ROW(A453),3)="","",INDEX(Kunde!$D$4:$G$503,ROW(A453),3))</f>
        <v/>
      </c>
      <c r="D454" s="2" t="str">
        <f>IF(INDEX(Kunde!$D$4:$G$503,ROW(A453),4)="","",INDEX(Kunde!$D$4:$G$503,ROW(A453),4))</f>
        <v/>
      </c>
    </row>
    <row r="455" spans="1:4" x14ac:dyDescent="0.25">
      <c r="A455" s="1" t="str">
        <f>IF(INDEX(Kunde!$D$4:$G$503,ROW(A454),1)="","",INDEX(Kunde!$D$4:$G$503,ROW(A454),1))</f>
        <v/>
      </c>
      <c r="B455" s="1" t="str">
        <f>IF(INDEX(Kunde!$D$4:$G$503,ROW(A454),2)="","",INDEX(Kunde!$D$4:$G$503,ROW(A454),2))</f>
        <v/>
      </c>
      <c r="C455" s="1" t="str">
        <f>IF(INDEX(Kunde!$D$4:$G$503,ROW(A454),3)="","",INDEX(Kunde!$D$4:$G$503,ROW(A454),3))</f>
        <v/>
      </c>
      <c r="D455" s="2" t="str">
        <f>IF(INDEX(Kunde!$D$4:$G$503,ROW(A454),4)="","",INDEX(Kunde!$D$4:$G$503,ROW(A454),4))</f>
        <v/>
      </c>
    </row>
    <row r="456" spans="1:4" x14ac:dyDescent="0.25">
      <c r="A456" s="1" t="str">
        <f>IF(INDEX(Kunde!$D$4:$G$503,ROW(A455),1)="","",INDEX(Kunde!$D$4:$G$503,ROW(A455),1))</f>
        <v/>
      </c>
      <c r="B456" s="1" t="str">
        <f>IF(INDEX(Kunde!$D$4:$G$503,ROW(A455),2)="","",INDEX(Kunde!$D$4:$G$503,ROW(A455),2))</f>
        <v/>
      </c>
      <c r="C456" s="1" t="str">
        <f>IF(INDEX(Kunde!$D$4:$G$503,ROW(A455),3)="","",INDEX(Kunde!$D$4:$G$503,ROW(A455),3))</f>
        <v/>
      </c>
      <c r="D456" s="2" t="str">
        <f>IF(INDEX(Kunde!$D$4:$G$503,ROW(A455),4)="","",INDEX(Kunde!$D$4:$G$503,ROW(A455),4))</f>
        <v/>
      </c>
    </row>
    <row r="457" spans="1:4" x14ac:dyDescent="0.25">
      <c r="A457" s="1" t="str">
        <f>IF(INDEX(Kunde!$D$4:$G$503,ROW(A456),1)="","",INDEX(Kunde!$D$4:$G$503,ROW(A456),1))</f>
        <v/>
      </c>
      <c r="B457" s="1" t="str">
        <f>IF(INDEX(Kunde!$D$4:$G$503,ROW(A456),2)="","",INDEX(Kunde!$D$4:$G$503,ROW(A456),2))</f>
        <v/>
      </c>
      <c r="C457" s="1" t="str">
        <f>IF(INDEX(Kunde!$D$4:$G$503,ROW(A456),3)="","",INDEX(Kunde!$D$4:$G$503,ROW(A456),3))</f>
        <v/>
      </c>
      <c r="D457" s="2" t="str">
        <f>IF(INDEX(Kunde!$D$4:$G$503,ROW(A456),4)="","",INDEX(Kunde!$D$4:$G$503,ROW(A456),4))</f>
        <v/>
      </c>
    </row>
    <row r="458" spans="1:4" x14ac:dyDescent="0.25">
      <c r="A458" s="1" t="str">
        <f>IF(INDEX(Kunde!$D$4:$G$503,ROW(A457),1)="","",INDEX(Kunde!$D$4:$G$503,ROW(A457),1))</f>
        <v/>
      </c>
      <c r="B458" s="1" t="str">
        <f>IF(INDEX(Kunde!$D$4:$G$503,ROW(A457),2)="","",INDEX(Kunde!$D$4:$G$503,ROW(A457),2))</f>
        <v/>
      </c>
      <c r="C458" s="1" t="str">
        <f>IF(INDEX(Kunde!$D$4:$G$503,ROW(A457),3)="","",INDEX(Kunde!$D$4:$G$503,ROW(A457),3))</f>
        <v/>
      </c>
      <c r="D458" s="2" t="str">
        <f>IF(INDEX(Kunde!$D$4:$G$503,ROW(A457),4)="","",INDEX(Kunde!$D$4:$G$503,ROW(A457),4))</f>
        <v/>
      </c>
    </row>
    <row r="459" spans="1:4" x14ac:dyDescent="0.25">
      <c r="A459" s="1" t="str">
        <f>IF(INDEX(Kunde!$D$4:$G$503,ROW(A458),1)="","",INDEX(Kunde!$D$4:$G$503,ROW(A458),1))</f>
        <v/>
      </c>
      <c r="B459" s="1" t="str">
        <f>IF(INDEX(Kunde!$D$4:$G$503,ROW(A458),2)="","",INDEX(Kunde!$D$4:$G$503,ROW(A458),2))</f>
        <v/>
      </c>
      <c r="C459" s="1" t="str">
        <f>IF(INDEX(Kunde!$D$4:$G$503,ROW(A458),3)="","",INDEX(Kunde!$D$4:$G$503,ROW(A458),3))</f>
        <v/>
      </c>
      <c r="D459" s="2" t="str">
        <f>IF(INDEX(Kunde!$D$4:$G$503,ROW(A458),4)="","",INDEX(Kunde!$D$4:$G$503,ROW(A458),4))</f>
        <v/>
      </c>
    </row>
    <row r="460" spans="1:4" x14ac:dyDescent="0.25">
      <c r="A460" s="1" t="str">
        <f>IF(INDEX(Kunde!$D$4:$G$503,ROW(A459),1)="","",INDEX(Kunde!$D$4:$G$503,ROW(A459),1))</f>
        <v/>
      </c>
      <c r="B460" s="1" t="str">
        <f>IF(INDEX(Kunde!$D$4:$G$503,ROW(A459),2)="","",INDEX(Kunde!$D$4:$G$503,ROW(A459),2))</f>
        <v/>
      </c>
      <c r="C460" s="1" t="str">
        <f>IF(INDEX(Kunde!$D$4:$G$503,ROW(A459),3)="","",INDEX(Kunde!$D$4:$G$503,ROW(A459),3))</f>
        <v/>
      </c>
      <c r="D460" s="2" t="str">
        <f>IF(INDEX(Kunde!$D$4:$G$503,ROW(A459),4)="","",INDEX(Kunde!$D$4:$G$503,ROW(A459),4))</f>
        <v/>
      </c>
    </row>
    <row r="461" spans="1:4" x14ac:dyDescent="0.25">
      <c r="A461" s="1" t="str">
        <f>IF(INDEX(Kunde!$D$4:$G$503,ROW(A460),1)="","",INDEX(Kunde!$D$4:$G$503,ROW(A460),1))</f>
        <v/>
      </c>
      <c r="B461" s="1" t="str">
        <f>IF(INDEX(Kunde!$D$4:$G$503,ROW(A460),2)="","",INDEX(Kunde!$D$4:$G$503,ROW(A460),2))</f>
        <v/>
      </c>
      <c r="C461" s="1" t="str">
        <f>IF(INDEX(Kunde!$D$4:$G$503,ROW(A460),3)="","",INDEX(Kunde!$D$4:$G$503,ROW(A460),3))</f>
        <v/>
      </c>
      <c r="D461" s="2" t="str">
        <f>IF(INDEX(Kunde!$D$4:$G$503,ROW(A460),4)="","",INDEX(Kunde!$D$4:$G$503,ROW(A460),4))</f>
        <v/>
      </c>
    </row>
    <row r="462" spans="1:4" x14ac:dyDescent="0.25">
      <c r="A462" s="1" t="str">
        <f>IF(INDEX(Kunde!$D$4:$G$503,ROW(A461),1)="","",INDEX(Kunde!$D$4:$G$503,ROW(A461),1))</f>
        <v/>
      </c>
      <c r="B462" s="1" t="str">
        <f>IF(INDEX(Kunde!$D$4:$G$503,ROW(A461),2)="","",INDEX(Kunde!$D$4:$G$503,ROW(A461),2))</f>
        <v/>
      </c>
      <c r="C462" s="1" t="str">
        <f>IF(INDEX(Kunde!$D$4:$G$503,ROW(A461),3)="","",INDEX(Kunde!$D$4:$G$503,ROW(A461),3))</f>
        <v/>
      </c>
      <c r="D462" s="2" t="str">
        <f>IF(INDEX(Kunde!$D$4:$G$503,ROW(A461),4)="","",INDEX(Kunde!$D$4:$G$503,ROW(A461),4))</f>
        <v/>
      </c>
    </row>
    <row r="463" spans="1:4" x14ac:dyDescent="0.25">
      <c r="A463" s="1" t="str">
        <f>IF(INDEX(Kunde!$D$4:$G$503,ROW(A462),1)="","",INDEX(Kunde!$D$4:$G$503,ROW(A462),1))</f>
        <v/>
      </c>
      <c r="B463" s="1" t="str">
        <f>IF(INDEX(Kunde!$D$4:$G$503,ROW(A462),2)="","",INDEX(Kunde!$D$4:$G$503,ROW(A462),2))</f>
        <v/>
      </c>
      <c r="C463" s="1" t="str">
        <f>IF(INDEX(Kunde!$D$4:$G$503,ROW(A462),3)="","",INDEX(Kunde!$D$4:$G$503,ROW(A462),3))</f>
        <v/>
      </c>
      <c r="D463" s="2" t="str">
        <f>IF(INDEX(Kunde!$D$4:$G$503,ROW(A462),4)="","",INDEX(Kunde!$D$4:$G$503,ROW(A462),4))</f>
        <v/>
      </c>
    </row>
    <row r="464" spans="1:4" x14ac:dyDescent="0.25">
      <c r="A464" s="1" t="str">
        <f>IF(INDEX(Kunde!$D$4:$G$503,ROW(A463),1)="","",INDEX(Kunde!$D$4:$G$503,ROW(A463),1))</f>
        <v/>
      </c>
      <c r="B464" s="1" t="str">
        <f>IF(INDEX(Kunde!$D$4:$G$503,ROW(A463),2)="","",INDEX(Kunde!$D$4:$G$503,ROW(A463),2))</f>
        <v/>
      </c>
      <c r="C464" s="1" t="str">
        <f>IF(INDEX(Kunde!$D$4:$G$503,ROW(A463),3)="","",INDEX(Kunde!$D$4:$G$503,ROW(A463),3))</f>
        <v/>
      </c>
      <c r="D464" s="2" t="str">
        <f>IF(INDEX(Kunde!$D$4:$G$503,ROW(A463),4)="","",INDEX(Kunde!$D$4:$G$503,ROW(A463),4))</f>
        <v/>
      </c>
    </row>
    <row r="465" spans="1:4" x14ac:dyDescent="0.25">
      <c r="A465" s="1" t="str">
        <f>IF(INDEX(Kunde!$D$4:$G$503,ROW(A464),1)="","",INDEX(Kunde!$D$4:$G$503,ROW(A464),1))</f>
        <v/>
      </c>
      <c r="B465" s="1" t="str">
        <f>IF(INDEX(Kunde!$D$4:$G$503,ROW(A464),2)="","",INDEX(Kunde!$D$4:$G$503,ROW(A464),2))</f>
        <v/>
      </c>
      <c r="C465" s="1" t="str">
        <f>IF(INDEX(Kunde!$D$4:$G$503,ROW(A464),3)="","",INDEX(Kunde!$D$4:$G$503,ROW(A464),3))</f>
        <v/>
      </c>
      <c r="D465" s="2" t="str">
        <f>IF(INDEX(Kunde!$D$4:$G$503,ROW(A464),4)="","",INDEX(Kunde!$D$4:$G$503,ROW(A464),4))</f>
        <v/>
      </c>
    </row>
    <row r="466" spans="1:4" x14ac:dyDescent="0.25">
      <c r="A466" s="1" t="str">
        <f>IF(INDEX(Kunde!$D$4:$G$503,ROW(A465),1)="","",INDEX(Kunde!$D$4:$G$503,ROW(A465),1))</f>
        <v/>
      </c>
      <c r="B466" s="1" t="str">
        <f>IF(INDEX(Kunde!$D$4:$G$503,ROW(A465),2)="","",INDEX(Kunde!$D$4:$G$503,ROW(A465),2))</f>
        <v/>
      </c>
      <c r="C466" s="1" t="str">
        <f>IF(INDEX(Kunde!$D$4:$G$503,ROW(A465),3)="","",INDEX(Kunde!$D$4:$G$503,ROW(A465),3))</f>
        <v/>
      </c>
      <c r="D466" s="2" t="str">
        <f>IF(INDEX(Kunde!$D$4:$G$503,ROW(A465),4)="","",INDEX(Kunde!$D$4:$G$503,ROW(A465),4))</f>
        <v/>
      </c>
    </row>
    <row r="467" spans="1:4" x14ac:dyDescent="0.25">
      <c r="A467" s="1" t="str">
        <f>IF(INDEX(Kunde!$D$4:$G$503,ROW(A466),1)="","",INDEX(Kunde!$D$4:$G$503,ROW(A466),1))</f>
        <v/>
      </c>
      <c r="B467" s="1" t="str">
        <f>IF(INDEX(Kunde!$D$4:$G$503,ROW(A466),2)="","",INDEX(Kunde!$D$4:$G$503,ROW(A466),2))</f>
        <v/>
      </c>
      <c r="C467" s="1" t="str">
        <f>IF(INDEX(Kunde!$D$4:$G$503,ROW(A466),3)="","",INDEX(Kunde!$D$4:$G$503,ROW(A466),3))</f>
        <v/>
      </c>
      <c r="D467" s="2" t="str">
        <f>IF(INDEX(Kunde!$D$4:$G$503,ROW(A466),4)="","",INDEX(Kunde!$D$4:$G$503,ROW(A466),4))</f>
        <v/>
      </c>
    </row>
    <row r="468" spans="1:4" x14ac:dyDescent="0.25">
      <c r="A468" s="1" t="str">
        <f>IF(INDEX(Kunde!$D$4:$G$503,ROW(A467),1)="","",INDEX(Kunde!$D$4:$G$503,ROW(A467),1))</f>
        <v/>
      </c>
      <c r="B468" s="1" t="str">
        <f>IF(INDEX(Kunde!$D$4:$G$503,ROW(A467),2)="","",INDEX(Kunde!$D$4:$G$503,ROW(A467),2))</f>
        <v/>
      </c>
      <c r="C468" s="1" t="str">
        <f>IF(INDEX(Kunde!$D$4:$G$503,ROW(A467),3)="","",INDEX(Kunde!$D$4:$G$503,ROW(A467),3))</f>
        <v/>
      </c>
      <c r="D468" s="2" t="str">
        <f>IF(INDEX(Kunde!$D$4:$G$503,ROW(A467),4)="","",INDEX(Kunde!$D$4:$G$503,ROW(A467),4))</f>
        <v/>
      </c>
    </row>
    <row r="469" spans="1:4" x14ac:dyDescent="0.25">
      <c r="A469" s="1" t="str">
        <f>IF(INDEX(Kunde!$D$4:$G$503,ROW(A468),1)="","",INDEX(Kunde!$D$4:$G$503,ROW(A468),1))</f>
        <v/>
      </c>
      <c r="B469" s="1" t="str">
        <f>IF(INDEX(Kunde!$D$4:$G$503,ROW(A468),2)="","",INDEX(Kunde!$D$4:$G$503,ROW(A468),2))</f>
        <v/>
      </c>
      <c r="C469" s="1" t="str">
        <f>IF(INDEX(Kunde!$D$4:$G$503,ROW(A468),3)="","",INDEX(Kunde!$D$4:$G$503,ROW(A468),3))</f>
        <v/>
      </c>
      <c r="D469" s="2" t="str">
        <f>IF(INDEX(Kunde!$D$4:$G$503,ROW(A468),4)="","",INDEX(Kunde!$D$4:$G$503,ROW(A468),4))</f>
        <v/>
      </c>
    </row>
    <row r="470" spans="1:4" x14ac:dyDescent="0.25">
      <c r="A470" s="1" t="str">
        <f>IF(INDEX(Kunde!$D$4:$G$503,ROW(A469),1)="","",INDEX(Kunde!$D$4:$G$503,ROW(A469),1))</f>
        <v/>
      </c>
      <c r="B470" s="1" t="str">
        <f>IF(INDEX(Kunde!$D$4:$G$503,ROW(A469),2)="","",INDEX(Kunde!$D$4:$G$503,ROW(A469),2))</f>
        <v/>
      </c>
      <c r="C470" s="1" t="str">
        <f>IF(INDEX(Kunde!$D$4:$G$503,ROW(A469),3)="","",INDEX(Kunde!$D$4:$G$503,ROW(A469),3))</f>
        <v/>
      </c>
      <c r="D470" s="2" t="str">
        <f>IF(INDEX(Kunde!$D$4:$G$503,ROW(A469),4)="","",INDEX(Kunde!$D$4:$G$503,ROW(A469),4))</f>
        <v/>
      </c>
    </row>
    <row r="471" spans="1:4" x14ac:dyDescent="0.25">
      <c r="A471" s="1" t="str">
        <f>IF(INDEX(Kunde!$D$4:$G$503,ROW(A470),1)="","",INDEX(Kunde!$D$4:$G$503,ROW(A470),1))</f>
        <v/>
      </c>
      <c r="B471" s="1" t="str">
        <f>IF(INDEX(Kunde!$D$4:$G$503,ROW(A470),2)="","",INDEX(Kunde!$D$4:$G$503,ROW(A470),2))</f>
        <v/>
      </c>
      <c r="C471" s="1" t="str">
        <f>IF(INDEX(Kunde!$D$4:$G$503,ROW(A470),3)="","",INDEX(Kunde!$D$4:$G$503,ROW(A470),3))</f>
        <v/>
      </c>
      <c r="D471" s="2" t="str">
        <f>IF(INDEX(Kunde!$D$4:$G$503,ROW(A470),4)="","",INDEX(Kunde!$D$4:$G$503,ROW(A470),4))</f>
        <v/>
      </c>
    </row>
    <row r="472" spans="1:4" x14ac:dyDescent="0.25">
      <c r="A472" s="1" t="str">
        <f>IF(INDEX(Kunde!$D$4:$G$503,ROW(A471),1)="","",INDEX(Kunde!$D$4:$G$503,ROW(A471),1))</f>
        <v/>
      </c>
      <c r="B472" s="1" t="str">
        <f>IF(INDEX(Kunde!$D$4:$G$503,ROW(A471),2)="","",INDEX(Kunde!$D$4:$G$503,ROW(A471),2))</f>
        <v/>
      </c>
      <c r="C472" s="1" t="str">
        <f>IF(INDEX(Kunde!$D$4:$G$503,ROW(A471),3)="","",INDEX(Kunde!$D$4:$G$503,ROW(A471),3))</f>
        <v/>
      </c>
      <c r="D472" s="2" t="str">
        <f>IF(INDEX(Kunde!$D$4:$G$503,ROW(A471),4)="","",INDEX(Kunde!$D$4:$G$503,ROW(A471),4))</f>
        <v/>
      </c>
    </row>
    <row r="473" spans="1:4" x14ac:dyDescent="0.25">
      <c r="A473" s="1" t="str">
        <f>IF(INDEX(Kunde!$D$4:$G$503,ROW(A472),1)="","",INDEX(Kunde!$D$4:$G$503,ROW(A472),1))</f>
        <v/>
      </c>
      <c r="B473" s="1" t="str">
        <f>IF(INDEX(Kunde!$D$4:$G$503,ROW(A472),2)="","",INDEX(Kunde!$D$4:$G$503,ROW(A472),2))</f>
        <v/>
      </c>
      <c r="C473" s="1" t="str">
        <f>IF(INDEX(Kunde!$D$4:$G$503,ROW(A472),3)="","",INDEX(Kunde!$D$4:$G$503,ROW(A472),3))</f>
        <v/>
      </c>
      <c r="D473" s="2" t="str">
        <f>IF(INDEX(Kunde!$D$4:$G$503,ROW(A472),4)="","",INDEX(Kunde!$D$4:$G$503,ROW(A472),4))</f>
        <v/>
      </c>
    </row>
    <row r="474" spans="1:4" x14ac:dyDescent="0.25">
      <c r="A474" s="1" t="str">
        <f>IF(INDEX(Kunde!$D$4:$G$503,ROW(A473),1)="","",INDEX(Kunde!$D$4:$G$503,ROW(A473),1))</f>
        <v/>
      </c>
      <c r="B474" s="1" t="str">
        <f>IF(INDEX(Kunde!$D$4:$G$503,ROW(A473),2)="","",INDEX(Kunde!$D$4:$G$503,ROW(A473),2))</f>
        <v/>
      </c>
      <c r="C474" s="1" t="str">
        <f>IF(INDEX(Kunde!$D$4:$G$503,ROW(A473),3)="","",INDEX(Kunde!$D$4:$G$503,ROW(A473),3))</f>
        <v/>
      </c>
      <c r="D474" s="2" t="str">
        <f>IF(INDEX(Kunde!$D$4:$G$503,ROW(A473),4)="","",INDEX(Kunde!$D$4:$G$503,ROW(A473),4))</f>
        <v/>
      </c>
    </row>
    <row r="475" spans="1:4" x14ac:dyDescent="0.25">
      <c r="A475" s="1" t="str">
        <f>IF(INDEX(Kunde!$D$4:$G$503,ROW(A474),1)="","",INDEX(Kunde!$D$4:$G$503,ROW(A474),1))</f>
        <v/>
      </c>
      <c r="B475" s="1" t="str">
        <f>IF(INDEX(Kunde!$D$4:$G$503,ROW(A474),2)="","",INDEX(Kunde!$D$4:$G$503,ROW(A474),2))</f>
        <v/>
      </c>
      <c r="C475" s="1" t="str">
        <f>IF(INDEX(Kunde!$D$4:$G$503,ROW(A474),3)="","",INDEX(Kunde!$D$4:$G$503,ROW(A474),3))</f>
        <v/>
      </c>
      <c r="D475" s="2" t="str">
        <f>IF(INDEX(Kunde!$D$4:$G$503,ROW(A474),4)="","",INDEX(Kunde!$D$4:$G$503,ROW(A474),4))</f>
        <v/>
      </c>
    </row>
    <row r="476" spans="1:4" x14ac:dyDescent="0.25">
      <c r="A476" s="1" t="str">
        <f>IF(INDEX(Kunde!$D$4:$G$503,ROW(A475),1)="","",INDEX(Kunde!$D$4:$G$503,ROW(A475),1))</f>
        <v/>
      </c>
      <c r="B476" s="1" t="str">
        <f>IF(INDEX(Kunde!$D$4:$G$503,ROW(A475),2)="","",INDEX(Kunde!$D$4:$G$503,ROW(A475),2))</f>
        <v/>
      </c>
      <c r="C476" s="1" t="str">
        <f>IF(INDEX(Kunde!$D$4:$G$503,ROW(A475),3)="","",INDEX(Kunde!$D$4:$G$503,ROW(A475),3))</f>
        <v/>
      </c>
      <c r="D476" s="2" t="str">
        <f>IF(INDEX(Kunde!$D$4:$G$503,ROW(A475),4)="","",INDEX(Kunde!$D$4:$G$503,ROW(A475),4))</f>
        <v/>
      </c>
    </row>
    <row r="477" spans="1:4" x14ac:dyDescent="0.25">
      <c r="A477" s="1" t="str">
        <f>IF(INDEX(Kunde!$D$4:$G$503,ROW(A476),1)="","",INDEX(Kunde!$D$4:$G$503,ROW(A476),1))</f>
        <v/>
      </c>
      <c r="B477" s="1" t="str">
        <f>IF(INDEX(Kunde!$D$4:$G$503,ROW(A476),2)="","",INDEX(Kunde!$D$4:$G$503,ROW(A476),2))</f>
        <v/>
      </c>
      <c r="C477" s="1" t="str">
        <f>IF(INDEX(Kunde!$D$4:$G$503,ROW(A476),3)="","",INDEX(Kunde!$D$4:$G$503,ROW(A476),3))</f>
        <v/>
      </c>
      <c r="D477" s="2" t="str">
        <f>IF(INDEX(Kunde!$D$4:$G$503,ROW(A476),4)="","",INDEX(Kunde!$D$4:$G$503,ROW(A476),4))</f>
        <v/>
      </c>
    </row>
    <row r="478" spans="1:4" x14ac:dyDescent="0.25">
      <c r="A478" s="1" t="str">
        <f>IF(INDEX(Kunde!$D$4:$G$503,ROW(A477),1)="","",INDEX(Kunde!$D$4:$G$503,ROW(A477),1))</f>
        <v/>
      </c>
      <c r="B478" s="1" t="str">
        <f>IF(INDEX(Kunde!$D$4:$G$503,ROW(A477),2)="","",INDEX(Kunde!$D$4:$G$503,ROW(A477),2))</f>
        <v/>
      </c>
      <c r="C478" s="1" t="str">
        <f>IF(INDEX(Kunde!$D$4:$G$503,ROW(A477),3)="","",INDEX(Kunde!$D$4:$G$503,ROW(A477),3))</f>
        <v/>
      </c>
      <c r="D478" s="2" t="str">
        <f>IF(INDEX(Kunde!$D$4:$G$503,ROW(A477),4)="","",INDEX(Kunde!$D$4:$G$503,ROW(A477),4))</f>
        <v/>
      </c>
    </row>
    <row r="479" spans="1:4" x14ac:dyDescent="0.25">
      <c r="A479" s="1" t="str">
        <f>IF(INDEX(Kunde!$D$4:$G$503,ROW(A478),1)="","",INDEX(Kunde!$D$4:$G$503,ROW(A478),1))</f>
        <v/>
      </c>
      <c r="B479" s="1" t="str">
        <f>IF(INDEX(Kunde!$D$4:$G$503,ROW(A478),2)="","",INDEX(Kunde!$D$4:$G$503,ROW(A478),2))</f>
        <v/>
      </c>
      <c r="C479" s="1" t="str">
        <f>IF(INDEX(Kunde!$D$4:$G$503,ROW(A478),3)="","",INDEX(Kunde!$D$4:$G$503,ROW(A478),3))</f>
        <v/>
      </c>
      <c r="D479" s="2" t="str">
        <f>IF(INDEX(Kunde!$D$4:$G$503,ROW(A478),4)="","",INDEX(Kunde!$D$4:$G$503,ROW(A478),4))</f>
        <v/>
      </c>
    </row>
    <row r="480" spans="1:4" x14ac:dyDescent="0.25">
      <c r="A480" s="1" t="str">
        <f>IF(INDEX(Kunde!$D$4:$G$503,ROW(A479),1)="","",INDEX(Kunde!$D$4:$G$503,ROW(A479),1))</f>
        <v/>
      </c>
      <c r="B480" s="1" t="str">
        <f>IF(INDEX(Kunde!$D$4:$G$503,ROW(A479),2)="","",INDEX(Kunde!$D$4:$G$503,ROW(A479),2))</f>
        <v/>
      </c>
      <c r="C480" s="1" t="str">
        <f>IF(INDEX(Kunde!$D$4:$G$503,ROW(A479),3)="","",INDEX(Kunde!$D$4:$G$503,ROW(A479),3))</f>
        <v/>
      </c>
      <c r="D480" s="2" t="str">
        <f>IF(INDEX(Kunde!$D$4:$G$503,ROW(A479),4)="","",INDEX(Kunde!$D$4:$G$503,ROW(A479),4))</f>
        <v/>
      </c>
    </row>
    <row r="481" spans="1:4" x14ac:dyDescent="0.25">
      <c r="A481" s="1" t="str">
        <f>IF(INDEX(Kunde!$D$4:$G$503,ROW(A480),1)="","",INDEX(Kunde!$D$4:$G$503,ROW(A480),1))</f>
        <v/>
      </c>
      <c r="B481" s="1" t="str">
        <f>IF(INDEX(Kunde!$D$4:$G$503,ROW(A480),2)="","",INDEX(Kunde!$D$4:$G$503,ROW(A480),2))</f>
        <v/>
      </c>
      <c r="C481" s="1" t="str">
        <f>IF(INDEX(Kunde!$D$4:$G$503,ROW(A480),3)="","",INDEX(Kunde!$D$4:$G$503,ROW(A480),3))</f>
        <v/>
      </c>
      <c r="D481" s="2" t="str">
        <f>IF(INDEX(Kunde!$D$4:$G$503,ROW(A480),4)="","",INDEX(Kunde!$D$4:$G$503,ROW(A480),4))</f>
        <v/>
      </c>
    </row>
    <row r="482" spans="1:4" x14ac:dyDescent="0.25">
      <c r="A482" s="1" t="str">
        <f>IF(INDEX(Kunde!$D$4:$G$503,ROW(A481),1)="","",INDEX(Kunde!$D$4:$G$503,ROW(A481),1))</f>
        <v/>
      </c>
      <c r="B482" s="1" t="str">
        <f>IF(INDEX(Kunde!$D$4:$G$503,ROW(A481),2)="","",INDEX(Kunde!$D$4:$G$503,ROW(A481),2))</f>
        <v/>
      </c>
      <c r="C482" s="1" t="str">
        <f>IF(INDEX(Kunde!$D$4:$G$503,ROW(A481),3)="","",INDEX(Kunde!$D$4:$G$503,ROW(A481),3))</f>
        <v/>
      </c>
      <c r="D482" s="2" t="str">
        <f>IF(INDEX(Kunde!$D$4:$G$503,ROW(A481),4)="","",INDEX(Kunde!$D$4:$G$503,ROW(A481),4))</f>
        <v/>
      </c>
    </row>
    <row r="483" spans="1:4" x14ac:dyDescent="0.25">
      <c r="A483" s="1" t="str">
        <f>IF(INDEX(Kunde!$D$4:$G$503,ROW(A482),1)="","",INDEX(Kunde!$D$4:$G$503,ROW(A482),1))</f>
        <v/>
      </c>
      <c r="B483" s="1" t="str">
        <f>IF(INDEX(Kunde!$D$4:$G$503,ROW(A482),2)="","",INDEX(Kunde!$D$4:$G$503,ROW(A482),2))</f>
        <v/>
      </c>
      <c r="C483" s="1" t="str">
        <f>IF(INDEX(Kunde!$D$4:$G$503,ROW(A482),3)="","",INDEX(Kunde!$D$4:$G$503,ROW(A482),3))</f>
        <v/>
      </c>
      <c r="D483" s="2" t="str">
        <f>IF(INDEX(Kunde!$D$4:$G$503,ROW(A482),4)="","",INDEX(Kunde!$D$4:$G$503,ROW(A482),4))</f>
        <v/>
      </c>
    </row>
    <row r="484" spans="1:4" x14ac:dyDescent="0.25">
      <c r="A484" s="1" t="str">
        <f>IF(INDEX(Kunde!$D$4:$G$503,ROW(A483),1)="","",INDEX(Kunde!$D$4:$G$503,ROW(A483),1))</f>
        <v/>
      </c>
      <c r="B484" s="1" t="str">
        <f>IF(INDEX(Kunde!$D$4:$G$503,ROW(A483),2)="","",INDEX(Kunde!$D$4:$G$503,ROW(A483),2))</f>
        <v/>
      </c>
      <c r="C484" s="1" t="str">
        <f>IF(INDEX(Kunde!$D$4:$G$503,ROW(A483),3)="","",INDEX(Kunde!$D$4:$G$503,ROW(A483),3))</f>
        <v/>
      </c>
      <c r="D484" s="2" t="str">
        <f>IF(INDEX(Kunde!$D$4:$G$503,ROW(A483),4)="","",INDEX(Kunde!$D$4:$G$503,ROW(A483),4))</f>
        <v/>
      </c>
    </row>
    <row r="485" spans="1:4" x14ac:dyDescent="0.25">
      <c r="A485" s="1" t="str">
        <f>IF(INDEX(Kunde!$D$4:$G$503,ROW(A484),1)="","",INDEX(Kunde!$D$4:$G$503,ROW(A484),1))</f>
        <v/>
      </c>
      <c r="B485" s="1" t="str">
        <f>IF(INDEX(Kunde!$D$4:$G$503,ROW(A484),2)="","",INDEX(Kunde!$D$4:$G$503,ROW(A484),2))</f>
        <v/>
      </c>
      <c r="C485" s="1" t="str">
        <f>IF(INDEX(Kunde!$D$4:$G$503,ROW(A484),3)="","",INDEX(Kunde!$D$4:$G$503,ROW(A484),3))</f>
        <v/>
      </c>
      <c r="D485" s="2" t="str">
        <f>IF(INDEX(Kunde!$D$4:$G$503,ROW(A484),4)="","",INDEX(Kunde!$D$4:$G$503,ROW(A484),4))</f>
        <v/>
      </c>
    </row>
    <row r="486" spans="1:4" x14ac:dyDescent="0.25">
      <c r="A486" s="1" t="str">
        <f>IF(INDEX(Kunde!$D$4:$G$503,ROW(A485),1)="","",INDEX(Kunde!$D$4:$G$503,ROW(A485),1))</f>
        <v/>
      </c>
      <c r="B486" s="1" t="str">
        <f>IF(INDEX(Kunde!$D$4:$G$503,ROW(A485),2)="","",INDEX(Kunde!$D$4:$G$503,ROW(A485),2))</f>
        <v/>
      </c>
      <c r="C486" s="1" t="str">
        <f>IF(INDEX(Kunde!$D$4:$G$503,ROW(A485),3)="","",INDEX(Kunde!$D$4:$G$503,ROW(A485),3))</f>
        <v/>
      </c>
      <c r="D486" s="2" t="str">
        <f>IF(INDEX(Kunde!$D$4:$G$503,ROW(A485),4)="","",INDEX(Kunde!$D$4:$G$503,ROW(A485),4))</f>
        <v/>
      </c>
    </row>
    <row r="487" spans="1:4" x14ac:dyDescent="0.25">
      <c r="A487" s="1" t="str">
        <f>IF(INDEX(Kunde!$D$4:$G$503,ROW(A486),1)="","",INDEX(Kunde!$D$4:$G$503,ROW(A486),1))</f>
        <v/>
      </c>
      <c r="B487" s="1" t="str">
        <f>IF(INDEX(Kunde!$D$4:$G$503,ROW(A486),2)="","",INDEX(Kunde!$D$4:$G$503,ROW(A486),2))</f>
        <v/>
      </c>
      <c r="C487" s="1" t="str">
        <f>IF(INDEX(Kunde!$D$4:$G$503,ROW(A486),3)="","",INDEX(Kunde!$D$4:$G$503,ROW(A486),3))</f>
        <v/>
      </c>
      <c r="D487" s="2" t="str">
        <f>IF(INDEX(Kunde!$D$4:$G$503,ROW(A486),4)="","",INDEX(Kunde!$D$4:$G$503,ROW(A486),4))</f>
        <v/>
      </c>
    </row>
    <row r="488" spans="1:4" x14ac:dyDescent="0.25">
      <c r="A488" s="1" t="str">
        <f>IF(INDEX(Kunde!$D$4:$G$503,ROW(A487),1)="","",INDEX(Kunde!$D$4:$G$503,ROW(A487),1))</f>
        <v/>
      </c>
      <c r="B488" s="1" t="str">
        <f>IF(INDEX(Kunde!$D$4:$G$503,ROW(A487),2)="","",INDEX(Kunde!$D$4:$G$503,ROW(A487),2))</f>
        <v/>
      </c>
      <c r="C488" s="1" t="str">
        <f>IF(INDEX(Kunde!$D$4:$G$503,ROW(A487),3)="","",INDEX(Kunde!$D$4:$G$503,ROW(A487),3))</f>
        <v/>
      </c>
      <c r="D488" s="2" t="str">
        <f>IF(INDEX(Kunde!$D$4:$G$503,ROW(A487),4)="","",INDEX(Kunde!$D$4:$G$503,ROW(A487),4))</f>
        <v/>
      </c>
    </row>
    <row r="489" spans="1:4" x14ac:dyDescent="0.25">
      <c r="A489" s="1" t="str">
        <f>IF(INDEX(Kunde!$D$4:$G$503,ROW(A488),1)="","",INDEX(Kunde!$D$4:$G$503,ROW(A488),1))</f>
        <v/>
      </c>
      <c r="B489" s="1" t="str">
        <f>IF(INDEX(Kunde!$D$4:$G$503,ROW(A488),2)="","",INDEX(Kunde!$D$4:$G$503,ROW(A488),2))</f>
        <v/>
      </c>
      <c r="C489" s="1" t="str">
        <f>IF(INDEX(Kunde!$D$4:$G$503,ROW(A488),3)="","",INDEX(Kunde!$D$4:$G$503,ROW(A488),3))</f>
        <v/>
      </c>
      <c r="D489" s="2" t="str">
        <f>IF(INDEX(Kunde!$D$4:$G$503,ROW(A488),4)="","",INDEX(Kunde!$D$4:$G$503,ROW(A488),4))</f>
        <v/>
      </c>
    </row>
    <row r="490" spans="1:4" x14ac:dyDescent="0.25">
      <c r="A490" s="1" t="str">
        <f>IF(INDEX(Kunde!$D$4:$G$503,ROW(A489),1)="","",INDEX(Kunde!$D$4:$G$503,ROW(A489),1))</f>
        <v/>
      </c>
      <c r="B490" s="1" t="str">
        <f>IF(INDEX(Kunde!$D$4:$G$503,ROW(A489),2)="","",INDEX(Kunde!$D$4:$G$503,ROW(A489),2))</f>
        <v/>
      </c>
      <c r="C490" s="1" t="str">
        <f>IF(INDEX(Kunde!$D$4:$G$503,ROW(A489),3)="","",INDEX(Kunde!$D$4:$G$503,ROW(A489),3))</f>
        <v/>
      </c>
      <c r="D490" s="2" t="str">
        <f>IF(INDEX(Kunde!$D$4:$G$503,ROW(A489),4)="","",INDEX(Kunde!$D$4:$G$503,ROW(A489),4))</f>
        <v/>
      </c>
    </row>
    <row r="491" spans="1:4" x14ac:dyDescent="0.25">
      <c r="A491" s="1" t="str">
        <f>IF(INDEX(Kunde!$D$4:$G$503,ROW(A490),1)="","",INDEX(Kunde!$D$4:$G$503,ROW(A490),1))</f>
        <v/>
      </c>
      <c r="B491" s="1" t="str">
        <f>IF(INDEX(Kunde!$D$4:$G$503,ROW(A490),2)="","",INDEX(Kunde!$D$4:$G$503,ROW(A490),2))</f>
        <v/>
      </c>
      <c r="C491" s="1" t="str">
        <f>IF(INDEX(Kunde!$D$4:$G$503,ROW(A490),3)="","",INDEX(Kunde!$D$4:$G$503,ROW(A490),3))</f>
        <v/>
      </c>
      <c r="D491" s="2" t="str">
        <f>IF(INDEX(Kunde!$D$4:$G$503,ROW(A490),4)="","",INDEX(Kunde!$D$4:$G$503,ROW(A490),4))</f>
        <v/>
      </c>
    </row>
    <row r="492" spans="1:4" x14ac:dyDescent="0.25">
      <c r="A492" s="1" t="str">
        <f>IF(INDEX(Kunde!$D$4:$G$503,ROW(A491),1)="","",INDEX(Kunde!$D$4:$G$503,ROW(A491),1))</f>
        <v/>
      </c>
      <c r="B492" s="1" t="str">
        <f>IF(INDEX(Kunde!$D$4:$G$503,ROW(A491),2)="","",INDEX(Kunde!$D$4:$G$503,ROW(A491),2))</f>
        <v/>
      </c>
      <c r="C492" s="1" t="str">
        <f>IF(INDEX(Kunde!$D$4:$G$503,ROW(A491),3)="","",INDEX(Kunde!$D$4:$G$503,ROW(A491),3))</f>
        <v/>
      </c>
      <c r="D492" s="2" t="str">
        <f>IF(INDEX(Kunde!$D$4:$G$503,ROW(A491),4)="","",INDEX(Kunde!$D$4:$G$503,ROW(A491),4))</f>
        <v/>
      </c>
    </row>
    <row r="493" spans="1:4" x14ac:dyDescent="0.25">
      <c r="A493" s="1" t="str">
        <f>IF(INDEX(Kunde!$D$4:$G$503,ROW(A492),1)="","",INDEX(Kunde!$D$4:$G$503,ROW(A492),1))</f>
        <v/>
      </c>
      <c r="B493" s="1" t="str">
        <f>IF(INDEX(Kunde!$D$4:$G$503,ROW(A492),2)="","",INDEX(Kunde!$D$4:$G$503,ROW(A492),2))</f>
        <v/>
      </c>
      <c r="C493" s="1" t="str">
        <f>IF(INDEX(Kunde!$D$4:$G$503,ROW(A492),3)="","",INDEX(Kunde!$D$4:$G$503,ROW(A492),3))</f>
        <v/>
      </c>
      <c r="D493" s="2" t="str">
        <f>IF(INDEX(Kunde!$D$4:$G$503,ROW(A492),4)="","",INDEX(Kunde!$D$4:$G$503,ROW(A492),4))</f>
        <v/>
      </c>
    </row>
    <row r="494" spans="1:4" x14ac:dyDescent="0.25">
      <c r="A494" s="1" t="str">
        <f>IF(INDEX(Kunde!$D$4:$G$503,ROW(A493),1)="","",INDEX(Kunde!$D$4:$G$503,ROW(A493),1))</f>
        <v/>
      </c>
      <c r="B494" s="1" t="str">
        <f>IF(INDEX(Kunde!$D$4:$G$503,ROW(A493),2)="","",INDEX(Kunde!$D$4:$G$503,ROW(A493),2))</f>
        <v/>
      </c>
      <c r="C494" s="1" t="str">
        <f>IF(INDEX(Kunde!$D$4:$G$503,ROW(A493),3)="","",INDEX(Kunde!$D$4:$G$503,ROW(A493),3))</f>
        <v/>
      </c>
      <c r="D494" s="2" t="str">
        <f>IF(INDEX(Kunde!$D$4:$G$503,ROW(A493),4)="","",INDEX(Kunde!$D$4:$G$503,ROW(A493),4))</f>
        <v/>
      </c>
    </row>
    <row r="495" spans="1:4" x14ac:dyDescent="0.25">
      <c r="A495" s="1" t="str">
        <f>IF(INDEX(Kunde!$D$4:$G$503,ROW(A494),1)="","",INDEX(Kunde!$D$4:$G$503,ROW(A494),1))</f>
        <v/>
      </c>
      <c r="B495" s="1" t="str">
        <f>IF(INDEX(Kunde!$D$4:$G$503,ROW(A494),2)="","",INDEX(Kunde!$D$4:$G$503,ROW(A494),2))</f>
        <v/>
      </c>
      <c r="C495" s="1" t="str">
        <f>IF(INDEX(Kunde!$D$4:$G$503,ROW(A494),3)="","",INDEX(Kunde!$D$4:$G$503,ROW(A494),3))</f>
        <v/>
      </c>
      <c r="D495" s="2" t="str">
        <f>IF(INDEX(Kunde!$D$4:$G$503,ROW(A494),4)="","",INDEX(Kunde!$D$4:$G$503,ROW(A494),4))</f>
        <v/>
      </c>
    </row>
    <row r="496" spans="1:4" x14ac:dyDescent="0.25">
      <c r="A496" s="1" t="str">
        <f>IF(INDEX(Kunde!$D$4:$G$503,ROW(A495),1)="","",INDEX(Kunde!$D$4:$G$503,ROW(A495),1))</f>
        <v/>
      </c>
      <c r="B496" s="1" t="str">
        <f>IF(INDEX(Kunde!$D$4:$G$503,ROW(A495),2)="","",INDEX(Kunde!$D$4:$G$503,ROW(A495),2))</f>
        <v/>
      </c>
      <c r="C496" s="1" t="str">
        <f>IF(INDEX(Kunde!$D$4:$G$503,ROW(A495),3)="","",INDEX(Kunde!$D$4:$G$503,ROW(A495),3))</f>
        <v/>
      </c>
      <c r="D496" s="2" t="str">
        <f>IF(INDEX(Kunde!$D$4:$G$503,ROW(A495),4)="","",INDEX(Kunde!$D$4:$G$503,ROW(A495),4))</f>
        <v/>
      </c>
    </row>
    <row r="497" spans="1:5" x14ac:dyDescent="0.25">
      <c r="A497" s="1" t="str">
        <f>IF(INDEX(Kunde!$D$4:$G$503,ROW(A496),1)="","",INDEX(Kunde!$D$4:$G$503,ROW(A496),1))</f>
        <v/>
      </c>
      <c r="B497" s="1" t="str">
        <f>IF(INDEX(Kunde!$D$4:$G$503,ROW(A496),2)="","",INDEX(Kunde!$D$4:$G$503,ROW(A496),2))</f>
        <v/>
      </c>
      <c r="C497" s="1" t="str">
        <f>IF(INDEX(Kunde!$D$4:$G$503,ROW(A496),3)="","",INDEX(Kunde!$D$4:$G$503,ROW(A496),3))</f>
        <v/>
      </c>
      <c r="D497" s="2" t="str">
        <f>IF(INDEX(Kunde!$D$4:$G$503,ROW(A496),4)="","",INDEX(Kunde!$D$4:$G$503,ROW(A496),4))</f>
        <v/>
      </c>
    </row>
    <row r="498" spans="1:5" x14ac:dyDescent="0.25">
      <c r="A498" s="1" t="str">
        <f>IF(INDEX(Kunde!$D$4:$G$503,ROW(A497),1)="","",INDEX(Kunde!$D$4:$G$503,ROW(A497),1))</f>
        <v/>
      </c>
      <c r="B498" s="1" t="str">
        <f>IF(INDEX(Kunde!$D$4:$G$503,ROW(A497),2)="","",INDEX(Kunde!$D$4:$G$503,ROW(A497),2))</f>
        <v/>
      </c>
      <c r="C498" s="1" t="str">
        <f>IF(INDEX(Kunde!$D$4:$G$503,ROW(A497),3)="","",INDEX(Kunde!$D$4:$G$503,ROW(A497),3))</f>
        <v/>
      </c>
      <c r="D498" s="2" t="str">
        <f>IF(INDEX(Kunde!$D$4:$G$503,ROW(A497),4)="","",INDEX(Kunde!$D$4:$G$503,ROW(A497),4))</f>
        <v/>
      </c>
    </row>
    <row r="499" spans="1:5" x14ac:dyDescent="0.25">
      <c r="A499" s="1" t="str">
        <f>IF(INDEX(Kunde!$D$4:$G$503,ROW(A498),1)="","",INDEX(Kunde!$D$4:$G$503,ROW(A498),1))</f>
        <v/>
      </c>
      <c r="B499" s="1" t="str">
        <f>IF(INDEX(Kunde!$D$4:$G$503,ROW(A498),2)="","",INDEX(Kunde!$D$4:$G$503,ROW(A498),2))</f>
        <v/>
      </c>
      <c r="C499" s="1" t="str">
        <f>IF(INDEX(Kunde!$D$4:$G$503,ROW(A498),3)="","",INDEX(Kunde!$D$4:$G$503,ROW(A498),3))</f>
        <v/>
      </c>
      <c r="D499" s="2" t="str">
        <f>IF(INDEX(Kunde!$D$4:$G$503,ROW(A498),4)="","",INDEX(Kunde!$D$4:$G$503,ROW(A498),4))</f>
        <v/>
      </c>
    </row>
    <row r="500" spans="1:5" x14ac:dyDescent="0.25">
      <c r="A500" s="1" t="str">
        <f>IF(INDEX(Kunde!$D$4:$G$503,ROW(A499),1)="","",INDEX(Kunde!$D$4:$G$503,ROW(A499),1))</f>
        <v/>
      </c>
      <c r="B500" s="1" t="str">
        <f>IF(INDEX(Kunde!$D$4:$G$503,ROW(A499),2)="","",INDEX(Kunde!$D$4:$G$503,ROW(A499),2))</f>
        <v/>
      </c>
      <c r="C500" s="1" t="str">
        <f>IF(INDEX(Kunde!$D$4:$G$503,ROW(A499),3)="","",INDEX(Kunde!$D$4:$G$503,ROW(A499),3))</f>
        <v/>
      </c>
      <c r="D500" s="2" t="str">
        <f>IF(INDEX(Kunde!$D$4:$G$503,ROW(A499),4)="","",INDEX(Kunde!$D$4:$G$503,ROW(A499),4))</f>
        <v/>
      </c>
    </row>
    <row r="501" spans="1:5" x14ac:dyDescent="0.25">
      <c r="A501" s="1" t="str">
        <f>IF(INDEX(Kunde!$D$4:$G$503,ROW(A500),1)="","",INDEX(Kunde!$D$4:$G$503,ROW(A500),1))</f>
        <v/>
      </c>
      <c r="B501" s="1" t="str">
        <f>IF(INDEX(Kunde!$D$4:$G$503,ROW(A500),2)="","",INDEX(Kunde!$D$4:$G$503,ROW(A500),2))</f>
        <v/>
      </c>
      <c r="C501" s="1" t="str">
        <f>IF(INDEX(Kunde!$D$4:$G$503,ROW(A500),3)="","",INDEX(Kunde!$D$4:$G$503,ROW(A500),3))</f>
        <v/>
      </c>
      <c r="D501" s="2" t="str">
        <f>IF(INDEX(Kunde!$D$4:$G$503,ROW(A500),4)="","",INDEX(Kunde!$D$4:$G$503,ROW(A500),4))</f>
        <v/>
      </c>
      <c r="E501" s="18"/>
    </row>
  </sheetData>
  <sheetProtection algorithmName="SHA-512" hashValue="F8F2R4wB8kXXsV9i5RnkWoFitRt+/W4O7fwr4k2F5wlueM263YyLfpwQB3RMRMsGqhAyPW1zjkyaET7UA6LuYA==" saltValue="c3NvApNSvT7gGSsNaFWF+g==" spinCount="100000" sheet="1" objects="1" scenario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5E85A-177B-4467-A870-62C59C9FC342}">
  <sheetPr>
    <tabColor theme="4" tint="0.39997558519241921"/>
  </sheetPr>
  <dimension ref="A1:G75"/>
  <sheetViews>
    <sheetView workbookViewId="0"/>
  </sheetViews>
  <sheetFormatPr baseColWidth="10" defaultColWidth="11.5703125" defaultRowHeight="15" x14ac:dyDescent="0.25"/>
  <cols>
    <col min="1" max="1" width="6" style="1" customWidth="1"/>
    <col min="2" max="2" width="20.85546875" style="1" bestFit="1" customWidth="1"/>
    <col min="3" max="3" width="9.28515625" style="1" customWidth="1"/>
    <col min="4" max="16384" width="11.5703125" style="1"/>
  </cols>
  <sheetData>
    <row r="1" spans="1:3" x14ac:dyDescent="0.25">
      <c r="A1" s="1" t="s">
        <v>87</v>
      </c>
      <c r="B1" s="1" t="s">
        <v>84</v>
      </c>
      <c r="C1" s="1" t="s">
        <v>88</v>
      </c>
    </row>
    <row r="2" spans="1:3" x14ac:dyDescent="0.25">
      <c r="A2" s="1" t="str">
        <f>IF(INDEX(Kunde!$J$4:$L$77,ROW(A1),1)="","",INDEX(Kunde!$J$4:$L$77,ROW(A1),1))</f>
        <v/>
      </c>
      <c r="B2" s="1" t="str">
        <f>IF(INDEX(Kunde!$J$4:$L$77,ROW(A1),2)="","",INDEX(Kunde!$J$4:$L$77,ROW(A1),2))</f>
        <v/>
      </c>
      <c r="C2" s="1" t="str">
        <f>IF(B2="","",VLOOKUP(A2,'Formel-Daten'!$J$4:$O$77,6))</f>
        <v/>
      </c>
    </row>
    <row r="3" spans="1:3" x14ac:dyDescent="0.25">
      <c r="A3" s="1" t="str">
        <f>IF(INDEX(Kunde!$J$4:$L$77,ROW(A2),1)="","",INDEX(Kunde!$J$4:$L$77,ROW(A2),1))</f>
        <v/>
      </c>
      <c r="B3" s="1" t="str">
        <f>IF(INDEX(Kunde!$J$4:$L$77,ROW(A2),2)="","",INDEX(Kunde!$J$4:$L$77,ROW(A2),2))</f>
        <v/>
      </c>
      <c r="C3" s="1" t="str">
        <f>IF(B3="","",VLOOKUP(A3,'Formel-Daten'!$J$4:$O$77,6))</f>
        <v/>
      </c>
    </row>
    <row r="4" spans="1:3" x14ac:dyDescent="0.25">
      <c r="A4" s="1" t="str">
        <f>IF(INDEX(Kunde!$J$4:$L$77,ROW(A3),1)="","",INDEX(Kunde!$J$4:$L$77,ROW(A3),1))</f>
        <v/>
      </c>
      <c r="B4" s="1" t="str">
        <f>IF(INDEX(Kunde!$J$4:$L$77,ROW(A3),2)="","",INDEX(Kunde!$J$4:$L$77,ROW(A3),2))</f>
        <v/>
      </c>
      <c r="C4" s="1" t="str">
        <f>IF(B4="","",VLOOKUP(A4,'Formel-Daten'!$J$4:$O$77,6))</f>
        <v/>
      </c>
    </row>
    <row r="5" spans="1:3" x14ac:dyDescent="0.25">
      <c r="A5" s="1" t="str">
        <f>IF(INDEX(Kunde!$J$4:$L$77,ROW(A4),1)="","",INDEX(Kunde!$J$4:$L$77,ROW(A4),1))</f>
        <v/>
      </c>
      <c r="B5" s="1" t="str">
        <f>IF(INDEX(Kunde!$J$4:$L$77,ROW(A4),2)="","",INDEX(Kunde!$J$4:$L$77,ROW(A4),2))</f>
        <v/>
      </c>
      <c r="C5" s="1" t="str">
        <f>IF(B5="","",VLOOKUP(A5,'Formel-Daten'!$J$4:$O$77,6))</f>
        <v/>
      </c>
    </row>
    <row r="6" spans="1:3" x14ac:dyDescent="0.25">
      <c r="A6" s="1" t="str">
        <f>IF(INDEX(Kunde!$J$4:$L$77,ROW(A5),1)="","",INDEX(Kunde!$J$4:$L$77,ROW(A5),1))</f>
        <v/>
      </c>
      <c r="B6" s="1" t="str">
        <f>IF(INDEX(Kunde!$J$4:$L$77,ROW(A5),2)="","",INDEX(Kunde!$J$4:$L$77,ROW(A5),2))</f>
        <v/>
      </c>
      <c r="C6" s="1" t="str">
        <f>IF(B6="","",VLOOKUP(A6,'Formel-Daten'!$J$4:$O$77,6))</f>
        <v/>
      </c>
    </row>
    <row r="7" spans="1:3" x14ac:dyDescent="0.25">
      <c r="A7" s="1" t="str">
        <f>IF(INDEX(Kunde!$J$4:$L$77,ROW(A6),1)="","",INDEX(Kunde!$J$4:$L$77,ROW(A6),1))</f>
        <v/>
      </c>
      <c r="B7" s="1" t="str">
        <f>IF(INDEX(Kunde!$J$4:$L$77,ROW(A6),2)="","",INDEX(Kunde!$J$4:$L$77,ROW(A6),2))</f>
        <v/>
      </c>
      <c r="C7" s="1" t="str">
        <f>IF(B7="","",VLOOKUP(A7,'Formel-Daten'!$J$4:$O$77,6))</f>
        <v/>
      </c>
    </row>
    <row r="8" spans="1:3" x14ac:dyDescent="0.25">
      <c r="A8" s="1" t="str">
        <f>IF(INDEX(Kunde!$J$4:$L$77,ROW(A7),1)="","",INDEX(Kunde!$J$4:$L$77,ROW(A7),1))</f>
        <v/>
      </c>
      <c r="B8" s="1" t="str">
        <f>IF(INDEX(Kunde!$J$4:$L$77,ROW(A7),2)="","",INDEX(Kunde!$J$4:$L$77,ROW(A7),2))</f>
        <v/>
      </c>
      <c r="C8" s="1" t="str">
        <f>IF(B8="","",VLOOKUP(A8,'Formel-Daten'!$J$4:$O$77,6))</f>
        <v/>
      </c>
    </row>
    <row r="9" spans="1:3" x14ac:dyDescent="0.25">
      <c r="A9" s="1" t="str">
        <f>IF(INDEX(Kunde!$J$4:$L$77,ROW(A8),1)="","",INDEX(Kunde!$J$4:$L$77,ROW(A8),1))</f>
        <v/>
      </c>
      <c r="B9" s="1" t="str">
        <f>IF(INDEX(Kunde!$J$4:$L$77,ROW(A8),2)="","",INDEX(Kunde!$J$4:$L$77,ROW(A8),2))</f>
        <v/>
      </c>
      <c r="C9" s="1" t="str">
        <f>IF(B9="","",VLOOKUP(A9,'Formel-Daten'!$J$4:$O$77,6))</f>
        <v/>
      </c>
    </row>
    <row r="10" spans="1:3" x14ac:dyDescent="0.25">
      <c r="A10" s="1" t="str">
        <f>IF(INDEX(Kunde!$J$4:$L$77,ROW(A9),1)="","",INDEX(Kunde!$J$4:$L$77,ROW(A9),1))</f>
        <v/>
      </c>
      <c r="B10" s="1" t="str">
        <f>IF(INDEX(Kunde!$J$4:$L$77,ROW(A9),2)="","",INDEX(Kunde!$J$4:$L$77,ROW(A9),2))</f>
        <v/>
      </c>
      <c r="C10" s="1" t="str">
        <f>IF(B10="","",VLOOKUP(A10,'Formel-Daten'!$J$4:$O$77,6))</f>
        <v/>
      </c>
    </row>
    <row r="11" spans="1:3" x14ac:dyDescent="0.25">
      <c r="A11" s="1" t="str">
        <f>IF(INDEX(Kunde!$J$4:$L$77,ROW(A10),1)="","",INDEX(Kunde!$J$4:$L$77,ROW(A10),1))</f>
        <v/>
      </c>
      <c r="B11" s="1" t="str">
        <f>IF(INDEX(Kunde!$J$4:$L$77,ROW(A10),2)="","",INDEX(Kunde!$J$4:$L$77,ROW(A10),2))</f>
        <v/>
      </c>
      <c r="C11" s="1" t="str">
        <f>IF(B11="","",VLOOKUP(A11,'Formel-Daten'!$J$4:$O$77,6))</f>
        <v/>
      </c>
    </row>
    <row r="12" spans="1:3" x14ac:dyDescent="0.25">
      <c r="A12" s="1" t="str">
        <f>IF(INDEX(Kunde!$J$4:$L$77,ROW(A11),1)="","",INDEX(Kunde!$J$4:$L$77,ROW(A11),1))</f>
        <v/>
      </c>
      <c r="B12" s="1" t="str">
        <f>IF(INDEX(Kunde!$J$4:$L$77,ROW(A11),2)="","",INDEX(Kunde!$J$4:$L$77,ROW(A11),2))</f>
        <v/>
      </c>
      <c r="C12" s="1" t="str">
        <f>IF(B12="","",VLOOKUP(A12,'Formel-Daten'!$J$4:$O$77,6))</f>
        <v/>
      </c>
    </row>
    <row r="13" spans="1:3" x14ac:dyDescent="0.25">
      <c r="A13" s="1" t="str">
        <f>IF(INDEX(Kunde!$J$4:$L$77,ROW(A12),1)="","",INDEX(Kunde!$J$4:$L$77,ROW(A12),1))</f>
        <v/>
      </c>
      <c r="B13" s="1" t="str">
        <f>IF(INDEX(Kunde!$J$4:$L$77,ROW(A12),2)="","",INDEX(Kunde!$J$4:$L$77,ROW(A12),2))</f>
        <v/>
      </c>
      <c r="C13" s="1" t="str">
        <f>IF(B13="","",VLOOKUP(A13,'Formel-Daten'!$J$4:$O$77,6))</f>
        <v/>
      </c>
    </row>
    <row r="14" spans="1:3" x14ac:dyDescent="0.25">
      <c r="A14" s="1" t="str">
        <f>IF(INDEX(Kunde!$J$4:$L$77,ROW(A13),1)="","",INDEX(Kunde!$J$4:$L$77,ROW(A13),1))</f>
        <v/>
      </c>
      <c r="B14" s="1" t="str">
        <f>IF(INDEX(Kunde!$J$4:$L$77,ROW(A13),2)="","",INDEX(Kunde!$J$4:$L$77,ROW(A13),2))</f>
        <v/>
      </c>
      <c r="C14" s="1" t="str">
        <f>IF(B14="","",VLOOKUP(A14,'Formel-Daten'!$J$4:$O$77,6))</f>
        <v/>
      </c>
    </row>
    <row r="15" spans="1:3" x14ac:dyDescent="0.25">
      <c r="A15" s="1" t="str">
        <f>IF(INDEX(Kunde!$J$4:$L$77,ROW(A14),1)="","",INDEX(Kunde!$J$4:$L$77,ROW(A14),1))</f>
        <v/>
      </c>
      <c r="B15" s="1" t="str">
        <f>IF(INDEX(Kunde!$J$4:$L$77,ROW(A14),2)="","",INDEX(Kunde!$J$4:$L$77,ROW(A14),2))</f>
        <v/>
      </c>
      <c r="C15" s="1" t="str">
        <f>IF(B15="","",VLOOKUP(A15,'Formel-Daten'!$J$4:$O$77,6))</f>
        <v/>
      </c>
    </row>
    <row r="16" spans="1:3" x14ac:dyDescent="0.25">
      <c r="A16" s="1" t="str">
        <f>IF(INDEX(Kunde!$J$4:$L$77,ROW(A15),1)="","",INDEX(Kunde!$J$4:$L$77,ROW(A15),1))</f>
        <v/>
      </c>
      <c r="B16" s="1" t="str">
        <f>IF(INDEX(Kunde!$J$4:$L$77,ROW(A15),2)="","",INDEX(Kunde!$J$4:$L$77,ROW(A15),2))</f>
        <v/>
      </c>
      <c r="C16" s="1" t="str">
        <f>IF(B16="","",VLOOKUP(A16,'Formel-Daten'!$J$4:$O$77,6))</f>
        <v/>
      </c>
    </row>
    <row r="17" spans="1:3" x14ac:dyDescent="0.25">
      <c r="A17" s="1" t="str">
        <f>IF(INDEX(Kunde!$J$4:$L$77,ROW(A16),1)="","",INDEX(Kunde!$J$4:$L$77,ROW(A16),1))</f>
        <v/>
      </c>
      <c r="B17" s="1" t="str">
        <f>IF(INDEX(Kunde!$J$4:$L$77,ROW(A16),2)="","",INDEX(Kunde!$J$4:$L$77,ROW(A16),2))</f>
        <v/>
      </c>
      <c r="C17" s="1" t="str">
        <f>IF(B17="","",VLOOKUP(A17,'Formel-Daten'!$J$4:$O$77,6))</f>
        <v/>
      </c>
    </row>
    <row r="18" spans="1:3" x14ac:dyDescent="0.25">
      <c r="A18" s="1" t="str">
        <f>IF(INDEX(Kunde!$J$4:$L$77,ROW(A17),1)="","",INDEX(Kunde!$J$4:$L$77,ROW(A17),1))</f>
        <v/>
      </c>
      <c r="B18" s="1" t="str">
        <f>IF(INDEX(Kunde!$J$4:$L$77,ROW(A17),2)="","",INDEX(Kunde!$J$4:$L$77,ROW(A17),2))</f>
        <v/>
      </c>
      <c r="C18" s="1" t="str">
        <f>IF(B18="","",VLOOKUP(A18,'Formel-Daten'!$J$4:$O$77,6))</f>
        <v/>
      </c>
    </row>
    <row r="19" spans="1:3" x14ac:dyDescent="0.25">
      <c r="A19" s="1" t="str">
        <f>IF(INDEX(Kunde!$J$4:$L$77,ROW(A18),1)="","",INDEX(Kunde!$J$4:$L$77,ROW(A18),1))</f>
        <v/>
      </c>
      <c r="B19" s="1" t="str">
        <f>IF(INDEX(Kunde!$J$4:$L$77,ROW(A18),2)="","",INDEX(Kunde!$J$4:$L$77,ROW(A18),2))</f>
        <v/>
      </c>
      <c r="C19" s="1" t="str">
        <f>IF(B19="","",VLOOKUP(A19,'Formel-Daten'!$J$4:$O$77,6))</f>
        <v/>
      </c>
    </row>
    <row r="20" spans="1:3" x14ac:dyDescent="0.25">
      <c r="A20" s="1" t="str">
        <f>IF(INDEX(Kunde!$J$4:$L$77,ROW(A19),1)="","",INDEX(Kunde!$J$4:$L$77,ROW(A19),1))</f>
        <v/>
      </c>
      <c r="B20" s="1" t="str">
        <f>IF(INDEX(Kunde!$J$4:$L$77,ROW(A19),2)="","",INDEX(Kunde!$J$4:$L$77,ROW(A19),2))</f>
        <v/>
      </c>
      <c r="C20" s="1" t="str">
        <f>IF(B20="","",VLOOKUP(A20,'Formel-Daten'!$J$4:$O$77,6))</f>
        <v/>
      </c>
    </row>
    <row r="21" spans="1:3" x14ac:dyDescent="0.25">
      <c r="A21" s="1" t="str">
        <f>IF(INDEX(Kunde!$J$4:$L$77,ROW(A20),1)="","",INDEX(Kunde!$J$4:$L$77,ROW(A20),1))</f>
        <v/>
      </c>
      <c r="B21" s="1" t="str">
        <f>IF(INDEX(Kunde!$J$4:$L$77,ROW(A20),2)="","",INDEX(Kunde!$J$4:$L$77,ROW(A20),2))</f>
        <v/>
      </c>
      <c r="C21" s="1" t="str">
        <f>IF(B21="","",VLOOKUP(A21,'Formel-Daten'!$J$4:$O$77,6))</f>
        <v/>
      </c>
    </row>
    <row r="22" spans="1:3" x14ac:dyDescent="0.25">
      <c r="A22" s="1" t="str">
        <f>IF(INDEX(Kunde!$J$4:$L$77,ROW(A21),1)="","",INDEX(Kunde!$J$4:$L$77,ROW(A21),1))</f>
        <v/>
      </c>
      <c r="B22" s="1" t="str">
        <f>IF(INDEX(Kunde!$J$4:$L$77,ROW(A21),2)="","",INDEX(Kunde!$J$4:$L$77,ROW(A21),2))</f>
        <v/>
      </c>
      <c r="C22" s="1" t="str">
        <f>IF(B22="","",VLOOKUP(A22,'Formel-Daten'!$J$4:$O$77,6))</f>
        <v/>
      </c>
    </row>
    <row r="23" spans="1:3" x14ac:dyDescent="0.25">
      <c r="A23" s="1" t="str">
        <f>IF(INDEX(Kunde!$J$4:$L$77,ROW(A22),1)="","",INDEX(Kunde!$J$4:$L$77,ROW(A22),1))</f>
        <v/>
      </c>
      <c r="B23" s="1" t="str">
        <f>IF(INDEX(Kunde!$J$4:$L$77,ROW(A22),2)="","",INDEX(Kunde!$J$4:$L$77,ROW(A22),2))</f>
        <v/>
      </c>
      <c r="C23" s="1" t="str">
        <f>IF(B23="","",VLOOKUP(A23,'Formel-Daten'!$J$4:$O$77,6))</f>
        <v/>
      </c>
    </row>
    <row r="24" spans="1:3" x14ac:dyDescent="0.25">
      <c r="A24" s="1" t="str">
        <f>IF(INDEX(Kunde!$J$4:$L$77,ROW(A23),1)="","",INDEX(Kunde!$J$4:$L$77,ROW(A23),1))</f>
        <v/>
      </c>
      <c r="B24" s="1" t="str">
        <f>IF(INDEX(Kunde!$J$4:$L$77,ROW(A23),2)="","",INDEX(Kunde!$J$4:$L$77,ROW(A23),2))</f>
        <v/>
      </c>
      <c r="C24" s="1" t="str">
        <f>IF(B24="","",VLOOKUP(A24,'Formel-Daten'!$J$4:$O$77,6))</f>
        <v/>
      </c>
    </row>
    <row r="25" spans="1:3" x14ac:dyDescent="0.25">
      <c r="A25" s="1" t="str">
        <f>IF(INDEX(Kunde!$J$4:$L$77,ROW(A24),1)="","",INDEX(Kunde!$J$4:$L$77,ROW(A24),1))</f>
        <v/>
      </c>
      <c r="B25" s="1" t="str">
        <f>IF(INDEX(Kunde!$J$4:$L$77,ROW(A24),2)="","",INDEX(Kunde!$J$4:$L$77,ROW(A24),2))</f>
        <v/>
      </c>
      <c r="C25" s="1" t="str">
        <f>IF(B25="","",VLOOKUP(A25,'Formel-Daten'!$J$4:$O$77,6))</f>
        <v/>
      </c>
    </row>
    <row r="26" spans="1:3" x14ac:dyDescent="0.25">
      <c r="A26" s="1" t="str">
        <f>IF(INDEX(Kunde!$J$4:$L$77,ROW(A25),1)="","",INDEX(Kunde!$J$4:$L$77,ROW(A25),1))</f>
        <v/>
      </c>
      <c r="B26" s="1" t="str">
        <f>IF(INDEX(Kunde!$J$4:$L$77,ROW(A25),2)="","",INDEX(Kunde!$J$4:$L$77,ROW(A25),2))</f>
        <v/>
      </c>
      <c r="C26" s="1" t="str">
        <f>IF(B26="","",VLOOKUP(A26,'Formel-Daten'!$J$4:$O$77,6))</f>
        <v/>
      </c>
    </row>
    <row r="27" spans="1:3" x14ac:dyDescent="0.25">
      <c r="A27" s="1" t="str">
        <f>IF(INDEX(Kunde!$J$4:$L$77,ROW(A26),1)="","",INDEX(Kunde!$J$4:$L$77,ROW(A26),1))</f>
        <v/>
      </c>
      <c r="B27" s="1" t="str">
        <f>IF(INDEX(Kunde!$J$4:$L$77,ROW(A26),2)="","",INDEX(Kunde!$J$4:$L$77,ROW(A26),2))</f>
        <v/>
      </c>
      <c r="C27" s="1" t="str">
        <f>IF(B27="","",VLOOKUP(A27,'Formel-Daten'!$J$4:$O$77,6))</f>
        <v/>
      </c>
    </row>
    <row r="28" spans="1:3" x14ac:dyDescent="0.25">
      <c r="A28" s="1" t="str">
        <f>IF(INDEX(Kunde!$J$4:$L$77,ROW(A27),1)="","",INDEX(Kunde!$J$4:$L$77,ROW(A27),1))</f>
        <v/>
      </c>
      <c r="B28" s="1" t="str">
        <f>IF(INDEX(Kunde!$J$4:$L$77,ROW(A27),2)="","",INDEX(Kunde!$J$4:$L$77,ROW(A27),2))</f>
        <v/>
      </c>
      <c r="C28" s="1" t="str">
        <f>IF(B28="","",VLOOKUP(A28,'Formel-Daten'!$J$4:$O$77,6))</f>
        <v/>
      </c>
    </row>
    <row r="29" spans="1:3" x14ac:dyDescent="0.25">
      <c r="A29" s="1" t="str">
        <f>IF(INDEX(Kunde!$J$4:$L$77,ROW(A28),1)="","",INDEX(Kunde!$J$4:$L$77,ROW(A28),1))</f>
        <v/>
      </c>
      <c r="B29" s="1" t="str">
        <f>IF(INDEX(Kunde!$J$4:$L$77,ROW(A28),2)="","",INDEX(Kunde!$J$4:$L$77,ROW(A28),2))</f>
        <v/>
      </c>
      <c r="C29" s="1" t="str">
        <f>IF(B29="","",VLOOKUP(A29,'Formel-Daten'!$J$4:$O$77,6))</f>
        <v/>
      </c>
    </row>
    <row r="30" spans="1:3" x14ac:dyDescent="0.25">
      <c r="A30" s="1" t="str">
        <f>IF(INDEX(Kunde!$J$4:$L$77,ROW(A29),1)="","",INDEX(Kunde!$J$4:$L$77,ROW(A29),1))</f>
        <v/>
      </c>
      <c r="B30" s="1" t="str">
        <f>IF(INDEX(Kunde!$J$4:$L$77,ROW(A29),2)="","",INDEX(Kunde!$J$4:$L$77,ROW(A29),2))</f>
        <v/>
      </c>
      <c r="C30" s="1" t="str">
        <f>IF(B30="","",VLOOKUP(A30,'Formel-Daten'!$J$4:$O$77,6))</f>
        <v/>
      </c>
    </row>
    <row r="31" spans="1:3" x14ac:dyDescent="0.25">
      <c r="A31" s="1" t="str">
        <f>IF(INDEX(Kunde!$J$4:$L$77,ROW(A30),1)="","",INDEX(Kunde!$J$4:$L$77,ROW(A30),1))</f>
        <v/>
      </c>
      <c r="B31" s="1" t="str">
        <f>IF(INDEX(Kunde!$J$4:$L$77,ROW(A30),2)="","",INDEX(Kunde!$J$4:$L$77,ROW(A30),2))</f>
        <v/>
      </c>
      <c r="C31" s="1" t="str">
        <f>IF(B31="","",VLOOKUP(A31,'Formel-Daten'!$J$4:$O$77,6))</f>
        <v/>
      </c>
    </row>
    <row r="32" spans="1:3" x14ac:dyDescent="0.25">
      <c r="A32" s="1" t="str">
        <f>IF(INDEX(Kunde!$J$4:$L$77,ROW(A31),1)="","",INDEX(Kunde!$J$4:$L$77,ROW(A31),1))</f>
        <v/>
      </c>
      <c r="B32" s="1" t="str">
        <f>IF(INDEX(Kunde!$J$4:$L$77,ROW(A31),2)="","",INDEX(Kunde!$J$4:$L$77,ROW(A31),2))</f>
        <v/>
      </c>
      <c r="C32" s="1" t="str">
        <f>IF(B32="","",VLOOKUP(A32,'Formel-Daten'!$J$4:$O$77,6))</f>
        <v/>
      </c>
    </row>
    <row r="33" spans="1:3" x14ac:dyDescent="0.25">
      <c r="A33" s="1" t="str">
        <f>IF(INDEX(Kunde!$J$4:$L$77,ROW(A32),1)="","",INDEX(Kunde!$J$4:$L$77,ROW(A32),1))</f>
        <v/>
      </c>
      <c r="B33" s="1" t="str">
        <f>IF(INDEX(Kunde!$J$4:$L$77,ROW(A32),2)="","",INDEX(Kunde!$J$4:$L$77,ROW(A32),2))</f>
        <v/>
      </c>
      <c r="C33" s="1" t="str">
        <f>IF(B33="","",VLOOKUP(A33,'Formel-Daten'!$J$4:$O$77,6))</f>
        <v/>
      </c>
    </row>
    <row r="34" spans="1:3" x14ac:dyDescent="0.25">
      <c r="A34" s="1" t="str">
        <f>IF(INDEX(Kunde!$J$4:$L$77,ROW(A33),1)="","",INDEX(Kunde!$J$4:$L$77,ROW(A33),1))</f>
        <v/>
      </c>
      <c r="B34" s="1" t="str">
        <f>IF(INDEX(Kunde!$J$4:$L$77,ROW(A33),2)="","",INDEX(Kunde!$J$4:$L$77,ROW(A33),2))</f>
        <v/>
      </c>
      <c r="C34" s="1" t="str">
        <f>IF(B34="","",VLOOKUP(A34,'Formel-Daten'!$J$4:$O$77,6))</f>
        <v/>
      </c>
    </row>
    <row r="35" spans="1:3" x14ac:dyDescent="0.25">
      <c r="A35" s="1" t="str">
        <f>IF(INDEX(Kunde!$J$4:$L$77,ROW(A34),1)="","",INDEX(Kunde!$J$4:$L$77,ROW(A34),1))</f>
        <v/>
      </c>
      <c r="B35" s="1" t="str">
        <f>IF(INDEX(Kunde!$J$4:$L$77,ROW(A34),2)="","",INDEX(Kunde!$J$4:$L$77,ROW(A34),2))</f>
        <v/>
      </c>
      <c r="C35" s="1" t="str">
        <f>IF(B35="","",VLOOKUP(A35,'Formel-Daten'!$J$4:$O$77,6))</f>
        <v/>
      </c>
    </row>
    <row r="36" spans="1:3" x14ac:dyDescent="0.25">
      <c r="A36" s="1" t="str">
        <f>IF(INDEX(Kunde!$J$4:$L$77,ROW(A35),1)="","",INDEX(Kunde!$J$4:$L$77,ROW(A35),1))</f>
        <v/>
      </c>
      <c r="B36" s="1" t="str">
        <f>IF(INDEX(Kunde!$J$4:$L$77,ROW(A35),2)="","",INDEX(Kunde!$J$4:$L$77,ROW(A35),2))</f>
        <v/>
      </c>
      <c r="C36" s="1" t="str">
        <f>IF(B36="","",VLOOKUP(A36,'Formel-Daten'!$J$4:$O$77,6))</f>
        <v/>
      </c>
    </row>
    <row r="37" spans="1:3" x14ac:dyDescent="0.25">
      <c r="A37" s="1" t="str">
        <f>IF(INDEX(Kunde!$J$4:$L$77,ROW(A36),1)="","",INDEX(Kunde!$J$4:$L$77,ROW(A36),1))</f>
        <v/>
      </c>
      <c r="B37" s="1" t="str">
        <f>IF(INDEX(Kunde!$J$4:$L$77,ROW(A36),2)="","",INDEX(Kunde!$J$4:$L$77,ROW(A36),2))</f>
        <v/>
      </c>
      <c r="C37" s="1" t="str">
        <f>IF(B37="","",VLOOKUP(A37,'Formel-Daten'!$J$4:$O$77,6))</f>
        <v/>
      </c>
    </row>
    <row r="38" spans="1:3" x14ac:dyDescent="0.25">
      <c r="A38" s="1" t="str">
        <f>IF(INDEX(Kunde!$J$4:$L$77,ROW(A37),1)="","",INDEX(Kunde!$J$4:$L$77,ROW(A37),1))</f>
        <v/>
      </c>
      <c r="B38" s="1" t="str">
        <f>IF(INDEX(Kunde!$J$4:$L$77,ROW(A37),2)="","",INDEX(Kunde!$J$4:$L$77,ROW(A37),2))</f>
        <v/>
      </c>
      <c r="C38" s="1" t="str">
        <f>IF(B38="","",VLOOKUP(A38,'Formel-Daten'!$J$4:$O$77,6))</f>
        <v/>
      </c>
    </row>
    <row r="39" spans="1:3" x14ac:dyDescent="0.25">
      <c r="A39" s="1" t="str">
        <f>IF(INDEX(Kunde!$J$4:$L$77,ROW(A38),1)="","",INDEX(Kunde!$J$4:$L$77,ROW(A38),1))</f>
        <v/>
      </c>
      <c r="B39" s="1" t="str">
        <f>IF(INDEX(Kunde!$J$4:$L$77,ROW(A38),2)="","",INDEX(Kunde!$J$4:$L$77,ROW(A38),2))</f>
        <v/>
      </c>
      <c r="C39" s="1" t="str">
        <f>IF(B39="","",VLOOKUP(A39,'Formel-Daten'!$J$4:$O$77,6))</f>
        <v/>
      </c>
    </row>
    <row r="40" spans="1:3" x14ac:dyDescent="0.25">
      <c r="A40" s="1" t="str">
        <f>IF(INDEX(Kunde!$J$4:$L$77,ROW(A39),1)="","",INDEX(Kunde!$J$4:$L$77,ROW(A39),1))</f>
        <v/>
      </c>
      <c r="B40" s="1" t="str">
        <f>IF(INDEX(Kunde!$J$4:$L$77,ROW(A39),2)="","",INDEX(Kunde!$J$4:$L$77,ROW(A39),2))</f>
        <v/>
      </c>
      <c r="C40" s="1" t="str">
        <f>IF(B40="","",VLOOKUP(A40,'Formel-Daten'!$J$4:$O$77,6))</f>
        <v/>
      </c>
    </row>
    <row r="41" spans="1:3" x14ac:dyDescent="0.25">
      <c r="A41" s="1" t="str">
        <f>IF(INDEX(Kunde!$J$4:$L$77,ROW(A40),1)="","",INDEX(Kunde!$J$4:$L$77,ROW(A40),1))</f>
        <v/>
      </c>
      <c r="B41" s="1" t="str">
        <f>IF(INDEX(Kunde!$J$4:$L$77,ROW(A40),2)="","",INDEX(Kunde!$J$4:$L$77,ROW(A40),2))</f>
        <v/>
      </c>
      <c r="C41" s="1" t="str">
        <f>IF(B41="","",VLOOKUP(A41,'Formel-Daten'!$J$4:$O$77,6))</f>
        <v/>
      </c>
    </row>
    <row r="42" spans="1:3" x14ac:dyDescent="0.25">
      <c r="A42" s="1" t="str">
        <f>IF(INDEX(Kunde!$J$4:$L$77,ROW(A41),1)="","",INDEX(Kunde!$J$4:$L$77,ROW(A41),1))</f>
        <v/>
      </c>
      <c r="B42" s="1" t="str">
        <f>IF(INDEX(Kunde!$J$4:$L$77,ROW(A41),2)="","",INDEX(Kunde!$J$4:$L$77,ROW(A41),2))</f>
        <v/>
      </c>
      <c r="C42" s="1" t="str">
        <f>IF(B42="","",VLOOKUP(A42,'Formel-Daten'!$J$4:$O$77,6))</f>
        <v/>
      </c>
    </row>
    <row r="43" spans="1:3" x14ac:dyDescent="0.25">
      <c r="A43" s="1" t="str">
        <f>IF(INDEX(Kunde!$J$4:$L$77,ROW(A42),1)="","",INDEX(Kunde!$J$4:$L$77,ROW(A42),1))</f>
        <v/>
      </c>
      <c r="B43" s="1" t="str">
        <f>IF(INDEX(Kunde!$J$4:$L$77,ROW(A42),2)="","",INDEX(Kunde!$J$4:$L$77,ROW(A42),2))</f>
        <v/>
      </c>
      <c r="C43" s="1" t="str">
        <f>IF(B43="","",VLOOKUP(A43,'Formel-Daten'!$J$4:$O$77,6))</f>
        <v/>
      </c>
    </row>
    <row r="44" spans="1:3" x14ac:dyDescent="0.25">
      <c r="A44" s="1" t="str">
        <f>IF(INDEX(Kunde!$J$4:$L$77,ROW(A43),1)="","",INDEX(Kunde!$J$4:$L$77,ROW(A43),1))</f>
        <v/>
      </c>
      <c r="B44" s="1" t="str">
        <f>IF(INDEX(Kunde!$J$4:$L$77,ROW(A43),2)="","",INDEX(Kunde!$J$4:$L$77,ROW(A43),2))</f>
        <v/>
      </c>
      <c r="C44" s="1" t="str">
        <f>IF(B44="","",VLOOKUP(A44,'Formel-Daten'!$J$4:$O$77,6))</f>
        <v/>
      </c>
    </row>
    <row r="45" spans="1:3" x14ac:dyDescent="0.25">
      <c r="A45" s="1" t="str">
        <f>IF(INDEX(Kunde!$J$4:$L$77,ROW(A44),1)="","",INDEX(Kunde!$J$4:$L$77,ROW(A44),1))</f>
        <v/>
      </c>
      <c r="B45" s="1" t="str">
        <f>IF(INDEX(Kunde!$J$4:$L$77,ROW(A44),2)="","",INDEX(Kunde!$J$4:$L$77,ROW(A44),2))</f>
        <v/>
      </c>
      <c r="C45" s="1" t="str">
        <f>IF(B45="","",VLOOKUP(A45,'Formel-Daten'!$J$4:$O$77,6))</f>
        <v/>
      </c>
    </row>
    <row r="46" spans="1:3" x14ac:dyDescent="0.25">
      <c r="A46" s="1" t="str">
        <f>IF(INDEX(Kunde!$J$4:$L$77,ROW(A45),1)="","",INDEX(Kunde!$J$4:$L$77,ROW(A45),1))</f>
        <v/>
      </c>
      <c r="B46" s="1" t="str">
        <f>IF(INDEX(Kunde!$J$4:$L$77,ROW(A45),2)="","",INDEX(Kunde!$J$4:$L$77,ROW(A45),2))</f>
        <v/>
      </c>
      <c r="C46" s="1" t="str">
        <f>IF(B46="","",VLOOKUP(A46,'Formel-Daten'!$J$4:$O$77,6))</f>
        <v/>
      </c>
    </row>
    <row r="47" spans="1:3" x14ac:dyDescent="0.25">
      <c r="A47" s="1" t="str">
        <f>IF(INDEX(Kunde!$J$4:$L$77,ROW(A46),1)="","",INDEX(Kunde!$J$4:$L$77,ROW(A46),1))</f>
        <v/>
      </c>
      <c r="B47" s="1" t="str">
        <f>IF(INDEX(Kunde!$J$4:$L$77,ROW(A46),2)="","",INDEX(Kunde!$J$4:$L$77,ROW(A46),2))</f>
        <v/>
      </c>
      <c r="C47" s="1" t="str">
        <f>IF(B47="","",VLOOKUP(A47,'Formel-Daten'!$J$4:$O$77,6))</f>
        <v/>
      </c>
    </row>
    <row r="48" spans="1:3" x14ac:dyDescent="0.25">
      <c r="A48" s="1" t="str">
        <f>IF(INDEX(Kunde!$J$4:$L$77,ROW(A47),1)="","",INDEX(Kunde!$J$4:$L$77,ROW(A47),1))</f>
        <v/>
      </c>
      <c r="B48" s="1" t="str">
        <f>IF(INDEX(Kunde!$J$4:$L$77,ROW(A47),2)="","",INDEX(Kunde!$J$4:$L$77,ROW(A47),2))</f>
        <v/>
      </c>
      <c r="C48" s="1" t="str">
        <f>IF(B48="","",VLOOKUP(A48,'Formel-Daten'!$J$4:$O$77,6))</f>
        <v/>
      </c>
    </row>
    <row r="49" spans="1:3" x14ac:dyDescent="0.25">
      <c r="A49" s="1" t="str">
        <f>IF(INDEX(Kunde!$J$4:$L$77,ROW(A48),1)="","",INDEX(Kunde!$J$4:$L$77,ROW(A48),1))</f>
        <v/>
      </c>
      <c r="B49" s="1" t="str">
        <f>IF(INDEX(Kunde!$J$4:$L$77,ROW(A48),2)="","",INDEX(Kunde!$J$4:$L$77,ROW(A48),2))</f>
        <v/>
      </c>
      <c r="C49" s="1" t="str">
        <f>IF(B49="","",VLOOKUP(A49,'Formel-Daten'!$J$4:$O$77,6))</f>
        <v/>
      </c>
    </row>
    <row r="50" spans="1:3" x14ac:dyDescent="0.25">
      <c r="A50" s="1" t="str">
        <f>IF(INDEX(Kunde!$J$4:$L$77,ROW(A49),1)="","",INDEX(Kunde!$J$4:$L$77,ROW(A49),1))</f>
        <v/>
      </c>
      <c r="B50" s="1" t="str">
        <f>IF(INDEX(Kunde!$J$4:$L$77,ROW(A49),2)="","",INDEX(Kunde!$J$4:$L$77,ROW(A49),2))</f>
        <v/>
      </c>
      <c r="C50" s="1" t="str">
        <f>IF(B50="","",VLOOKUP(A50,'Formel-Daten'!$J$4:$O$77,6))</f>
        <v/>
      </c>
    </row>
    <row r="51" spans="1:3" x14ac:dyDescent="0.25">
      <c r="A51" s="1" t="str">
        <f>IF(INDEX(Kunde!$J$4:$L$77,ROW(A50),1)="","",INDEX(Kunde!$J$4:$L$77,ROW(A50),1))</f>
        <v/>
      </c>
      <c r="B51" s="1" t="str">
        <f>IF(INDEX(Kunde!$J$4:$L$77,ROW(A50),2)="","",INDEX(Kunde!$J$4:$L$77,ROW(A50),2))</f>
        <v/>
      </c>
      <c r="C51" s="1" t="str">
        <f>IF(B51="","",VLOOKUP(A51,'Formel-Daten'!$J$4:$O$77,6))</f>
        <v/>
      </c>
    </row>
    <row r="52" spans="1:3" x14ac:dyDescent="0.25">
      <c r="A52" s="1" t="str">
        <f>IF(INDEX(Kunde!$J$4:$L$77,ROW(A51),1)="","",INDEX(Kunde!$J$4:$L$77,ROW(A51),1))</f>
        <v/>
      </c>
      <c r="B52" s="1" t="str">
        <f>IF(INDEX(Kunde!$J$4:$L$77,ROW(A51),2)="","",INDEX(Kunde!$J$4:$L$77,ROW(A51),2))</f>
        <v/>
      </c>
      <c r="C52" s="1" t="str">
        <f>IF(B52="","",VLOOKUP(A52,'Formel-Daten'!$J$4:$O$77,6))</f>
        <v/>
      </c>
    </row>
    <row r="53" spans="1:3" x14ac:dyDescent="0.25">
      <c r="A53" s="1" t="str">
        <f>IF(INDEX(Kunde!$J$4:$L$77,ROW(A52),1)="","",INDEX(Kunde!$J$4:$L$77,ROW(A52),1))</f>
        <v/>
      </c>
      <c r="B53" s="1" t="str">
        <f>IF(INDEX(Kunde!$J$4:$L$77,ROW(A52),2)="","",INDEX(Kunde!$J$4:$L$77,ROW(A52),2))</f>
        <v/>
      </c>
      <c r="C53" s="1" t="str">
        <f>IF(B53="","",VLOOKUP(A53,'Formel-Daten'!$J$4:$O$77,6))</f>
        <v/>
      </c>
    </row>
    <row r="54" spans="1:3" x14ac:dyDescent="0.25">
      <c r="A54" s="1" t="str">
        <f>IF(INDEX(Kunde!$J$4:$L$77,ROW(A53),1)="","",INDEX(Kunde!$J$4:$L$77,ROW(A53),1))</f>
        <v/>
      </c>
      <c r="B54" s="1" t="str">
        <f>IF(INDEX(Kunde!$J$4:$L$77,ROW(A53),2)="","",INDEX(Kunde!$J$4:$L$77,ROW(A53),2))</f>
        <v/>
      </c>
      <c r="C54" s="1" t="str">
        <f>IF(B54="","",VLOOKUP(A54,'Formel-Daten'!$J$4:$O$77,6))</f>
        <v/>
      </c>
    </row>
    <row r="55" spans="1:3" x14ac:dyDescent="0.25">
      <c r="A55" s="1" t="str">
        <f>IF(INDEX(Kunde!$J$4:$L$77,ROW(A54),1)="","",INDEX(Kunde!$J$4:$L$77,ROW(A54),1))</f>
        <v/>
      </c>
      <c r="B55" s="1" t="str">
        <f>IF(INDEX(Kunde!$J$4:$L$77,ROW(A54),2)="","",INDEX(Kunde!$J$4:$L$77,ROW(A54),2))</f>
        <v/>
      </c>
      <c r="C55" s="1" t="str">
        <f>IF(B55="","",VLOOKUP(A55,'Formel-Daten'!$J$4:$O$77,6))</f>
        <v/>
      </c>
    </row>
    <row r="56" spans="1:3" x14ac:dyDescent="0.25">
      <c r="A56" s="1" t="str">
        <f>IF(INDEX(Kunde!$J$4:$L$77,ROW(A55),1)="","",INDEX(Kunde!$J$4:$L$77,ROW(A55),1))</f>
        <v/>
      </c>
      <c r="B56" s="1" t="str">
        <f>IF(INDEX(Kunde!$J$4:$L$77,ROW(A55),2)="","",INDEX(Kunde!$J$4:$L$77,ROW(A55),2))</f>
        <v/>
      </c>
      <c r="C56" s="1" t="str">
        <f>IF(B56="","",VLOOKUP(A56,'Formel-Daten'!$J$4:$O$77,6))</f>
        <v/>
      </c>
    </row>
    <row r="57" spans="1:3" x14ac:dyDescent="0.25">
      <c r="A57" s="1" t="str">
        <f>IF(INDEX(Kunde!$J$4:$L$77,ROW(A56),1)="","",INDEX(Kunde!$J$4:$L$77,ROW(A56),1))</f>
        <v/>
      </c>
      <c r="B57" s="1" t="str">
        <f>IF(INDEX(Kunde!$J$4:$L$77,ROW(A56),2)="","",INDEX(Kunde!$J$4:$L$77,ROW(A56),2))</f>
        <v/>
      </c>
      <c r="C57" s="1" t="str">
        <f>IF(B57="","",VLOOKUP(A57,'Formel-Daten'!$J$4:$O$77,6))</f>
        <v/>
      </c>
    </row>
    <row r="58" spans="1:3" x14ac:dyDescent="0.25">
      <c r="A58" s="1" t="str">
        <f>IF(INDEX(Kunde!$J$4:$L$77,ROW(A57),1)="","",INDEX(Kunde!$J$4:$L$77,ROW(A57),1))</f>
        <v/>
      </c>
      <c r="B58" s="1" t="str">
        <f>IF(INDEX(Kunde!$J$4:$L$77,ROW(A57),2)="","",INDEX(Kunde!$J$4:$L$77,ROW(A57),2))</f>
        <v/>
      </c>
      <c r="C58" s="1" t="str">
        <f>IF(B58="","",VLOOKUP(A58,'Formel-Daten'!$J$4:$O$77,6))</f>
        <v/>
      </c>
    </row>
    <row r="59" spans="1:3" x14ac:dyDescent="0.25">
      <c r="A59" s="1" t="str">
        <f>IF(INDEX(Kunde!$J$4:$L$77,ROW(A58),1)="","",INDEX(Kunde!$J$4:$L$77,ROW(A58),1))</f>
        <v/>
      </c>
      <c r="B59" s="1" t="str">
        <f>IF(INDEX(Kunde!$J$4:$L$77,ROW(A58),2)="","",INDEX(Kunde!$J$4:$L$77,ROW(A58),2))</f>
        <v/>
      </c>
      <c r="C59" s="1" t="str">
        <f>IF(B59="","",VLOOKUP(A59,'Formel-Daten'!$J$4:$O$77,6))</f>
        <v/>
      </c>
    </row>
    <row r="60" spans="1:3" x14ac:dyDescent="0.25">
      <c r="A60" s="1" t="str">
        <f>IF(INDEX(Kunde!$J$4:$L$77,ROW(A59),1)="","",INDEX(Kunde!$J$4:$L$77,ROW(A59),1))</f>
        <v/>
      </c>
      <c r="B60" s="1" t="str">
        <f>IF(INDEX(Kunde!$J$4:$L$77,ROW(A59),2)="","",INDEX(Kunde!$J$4:$L$77,ROW(A59),2))</f>
        <v/>
      </c>
      <c r="C60" s="1" t="str">
        <f>IF(B60="","",VLOOKUP(A60,'Formel-Daten'!$J$4:$O$77,6))</f>
        <v/>
      </c>
    </row>
    <row r="61" spans="1:3" x14ac:dyDescent="0.25">
      <c r="A61" s="1" t="str">
        <f>IF(INDEX(Kunde!$J$4:$L$77,ROW(A60),1)="","",INDEX(Kunde!$J$4:$L$77,ROW(A60),1))</f>
        <v/>
      </c>
      <c r="B61" s="1" t="str">
        <f>IF(INDEX(Kunde!$J$4:$L$77,ROW(A60),2)="","",INDEX(Kunde!$J$4:$L$77,ROW(A60),2))</f>
        <v/>
      </c>
      <c r="C61" s="1" t="str">
        <f>IF(B61="","",VLOOKUP(A61,'Formel-Daten'!$J$4:$O$77,6))</f>
        <v/>
      </c>
    </row>
    <row r="62" spans="1:3" x14ac:dyDescent="0.25">
      <c r="A62" s="1" t="str">
        <f>IF(INDEX(Kunde!$J$4:$L$77,ROW(A61),1)="","",INDEX(Kunde!$J$4:$L$77,ROW(A61),1))</f>
        <v/>
      </c>
      <c r="B62" s="1" t="str">
        <f>IF(INDEX(Kunde!$J$4:$L$77,ROW(A61),2)="","",INDEX(Kunde!$J$4:$L$77,ROW(A61),2))</f>
        <v/>
      </c>
      <c r="C62" s="1" t="str">
        <f>IF(B62="","",VLOOKUP(A62,'Formel-Daten'!$J$4:$O$77,6))</f>
        <v/>
      </c>
    </row>
    <row r="63" spans="1:3" x14ac:dyDescent="0.25">
      <c r="A63" s="1" t="str">
        <f>IF(INDEX(Kunde!$J$4:$L$77,ROW(A62),1)="","",INDEX(Kunde!$J$4:$L$77,ROW(A62),1))</f>
        <v/>
      </c>
      <c r="B63" s="1" t="str">
        <f>IF(INDEX(Kunde!$J$4:$L$77,ROW(A62),2)="","",INDEX(Kunde!$J$4:$L$77,ROW(A62),2))</f>
        <v/>
      </c>
      <c r="C63" s="1" t="str">
        <f>IF(B63="","",VLOOKUP(A63,'Formel-Daten'!$J$4:$O$77,6))</f>
        <v/>
      </c>
    </row>
    <row r="64" spans="1:3" x14ac:dyDescent="0.25">
      <c r="A64" s="1" t="str">
        <f>IF(INDEX(Kunde!$J$4:$L$77,ROW(A63),1)="","",INDEX(Kunde!$J$4:$L$77,ROW(A63),1))</f>
        <v/>
      </c>
      <c r="B64" s="1" t="str">
        <f>IF(INDEX(Kunde!$J$4:$L$77,ROW(A63),2)="","",INDEX(Kunde!$J$4:$L$77,ROW(A63),2))</f>
        <v/>
      </c>
      <c r="C64" s="1" t="str">
        <f>IF(B64="","",VLOOKUP(A64,'Formel-Daten'!$J$4:$O$77,6))</f>
        <v/>
      </c>
    </row>
    <row r="65" spans="1:7" x14ac:dyDescent="0.25">
      <c r="A65" s="1" t="str">
        <f>IF(INDEX(Kunde!$J$4:$L$77,ROW(A64),1)="","",INDEX(Kunde!$J$4:$L$77,ROW(A64),1))</f>
        <v/>
      </c>
      <c r="B65" s="1" t="str">
        <f>IF(INDEX(Kunde!$J$4:$L$77,ROW(A64),2)="","",INDEX(Kunde!$J$4:$L$77,ROW(A64),2))</f>
        <v/>
      </c>
      <c r="C65" s="1" t="str">
        <f>IF(B65="","",VLOOKUP(A65,'Formel-Daten'!$J$4:$O$77,6))</f>
        <v/>
      </c>
    </row>
    <row r="66" spans="1:7" x14ac:dyDescent="0.25">
      <c r="A66" s="1" t="str">
        <f>IF(INDEX(Kunde!$J$4:$L$77,ROW(A65),1)="","",INDEX(Kunde!$J$4:$L$77,ROW(A65),1))</f>
        <v/>
      </c>
      <c r="B66" s="1" t="str">
        <f>IF(INDEX(Kunde!$J$4:$L$77,ROW(A65),2)="","",INDEX(Kunde!$J$4:$L$77,ROW(A65),2))</f>
        <v/>
      </c>
      <c r="C66" s="1" t="str">
        <f>IF(B66="","",VLOOKUP(A66,'Formel-Daten'!$J$4:$O$77,6))</f>
        <v/>
      </c>
    </row>
    <row r="67" spans="1:7" x14ac:dyDescent="0.25">
      <c r="A67" s="1" t="str">
        <f>IF(INDEX(Kunde!$J$4:$L$77,ROW(A66),1)="","",INDEX(Kunde!$J$4:$L$77,ROW(A66),1))</f>
        <v/>
      </c>
      <c r="B67" s="1" t="str">
        <f>IF(INDEX(Kunde!$J$4:$L$77,ROW(A66),2)="","",INDEX(Kunde!$J$4:$L$77,ROW(A66),2))</f>
        <v/>
      </c>
      <c r="C67" s="1" t="str">
        <f>IF(B67="","",VLOOKUP(A67,'Formel-Daten'!$J$4:$O$77,6))</f>
        <v/>
      </c>
    </row>
    <row r="68" spans="1:7" x14ac:dyDescent="0.25">
      <c r="A68" s="1" t="str">
        <f>IF(INDEX(Kunde!$J$4:$L$77,ROW(A67),1)="","",INDEX(Kunde!$J$4:$L$77,ROW(A67),1))</f>
        <v/>
      </c>
      <c r="B68" s="1" t="str">
        <f>IF(INDEX(Kunde!$J$4:$L$77,ROW(A67),2)="","",INDEX(Kunde!$J$4:$L$77,ROW(A67),2))</f>
        <v/>
      </c>
      <c r="C68" s="1" t="str">
        <f>IF(B68="","",VLOOKUP(A68,'Formel-Daten'!$J$4:$O$77,6))</f>
        <v/>
      </c>
    </row>
    <row r="69" spans="1:7" x14ac:dyDescent="0.25">
      <c r="A69" s="1" t="str">
        <f>IF(INDEX(Kunde!$J$4:$L$77,ROW(A68),1)="","",INDEX(Kunde!$J$4:$L$77,ROW(A68),1))</f>
        <v/>
      </c>
      <c r="B69" s="1" t="str">
        <f>IF(INDEX(Kunde!$J$4:$L$77,ROW(A68),2)="","",INDEX(Kunde!$J$4:$L$77,ROW(A68),2))</f>
        <v/>
      </c>
      <c r="C69" s="1" t="str">
        <f>IF(B69="","",VLOOKUP(A69,'Formel-Daten'!$J$4:$O$77,6))</f>
        <v/>
      </c>
    </row>
    <row r="70" spans="1:7" x14ac:dyDescent="0.25">
      <c r="A70" s="1" t="str">
        <f>IF(INDEX(Kunde!$J$4:$L$77,ROW(A69),1)="","",INDEX(Kunde!$J$4:$L$77,ROW(A69),1))</f>
        <v/>
      </c>
      <c r="B70" s="1" t="str">
        <f>IF(INDEX(Kunde!$J$4:$L$77,ROW(A69),2)="","",INDEX(Kunde!$J$4:$L$77,ROW(A69),2))</f>
        <v/>
      </c>
      <c r="C70" s="1" t="str">
        <f>IF(B70="","",VLOOKUP(A70,'Formel-Daten'!$J$4:$O$77,6))</f>
        <v/>
      </c>
    </row>
    <row r="71" spans="1:7" x14ac:dyDescent="0.25">
      <c r="A71" s="1" t="str">
        <f>IF(INDEX(Kunde!$J$4:$L$77,ROW(A70),1)="","",INDEX(Kunde!$J$4:$L$77,ROW(A70),1))</f>
        <v/>
      </c>
      <c r="B71" s="1" t="str">
        <f>IF(INDEX(Kunde!$J$4:$L$77,ROW(A70),2)="","",INDEX(Kunde!$J$4:$L$77,ROW(A70),2))</f>
        <v/>
      </c>
      <c r="C71" s="1" t="str">
        <f>IF(B71="","",VLOOKUP(A71,'Formel-Daten'!$J$4:$O$77,6))</f>
        <v/>
      </c>
    </row>
    <row r="72" spans="1:7" x14ac:dyDescent="0.25">
      <c r="A72" s="1" t="str">
        <f>IF(INDEX(Kunde!$J$4:$L$77,ROW(A71),1)="","",INDEX(Kunde!$J$4:$L$77,ROW(A71),1))</f>
        <v/>
      </c>
      <c r="B72" s="1" t="str">
        <f>IF(INDEX(Kunde!$J$4:$L$77,ROW(A71),2)="","",INDEX(Kunde!$J$4:$L$77,ROW(A71),2))</f>
        <v/>
      </c>
      <c r="C72" s="1" t="str">
        <f>IF(B72="","",VLOOKUP(A72,'Formel-Daten'!$J$4:$O$77,6))</f>
        <v/>
      </c>
    </row>
    <row r="73" spans="1:7" x14ac:dyDescent="0.25">
      <c r="A73" s="1" t="str">
        <f>IF(INDEX(Kunde!$J$4:$L$77,ROW(A72),1)="","",INDEX(Kunde!$J$4:$L$77,ROW(A72),1))</f>
        <v/>
      </c>
      <c r="B73" s="1" t="str">
        <f>IF(INDEX(Kunde!$J$4:$L$77,ROW(A72),2)="","",INDEX(Kunde!$J$4:$L$77,ROW(A72),2))</f>
        <v/>
      </c>
      <c r="C73" s="1" t="str">
        <f>IF(B73="","",VLOOKUP(A73,'Formel-Daten'!$J$4:$O$77,6))</f>
        <v/>
      </c>
    </row>
    <row r="74" spans="1:7" x14ac:dyDescent="0.25">
      <c r="A74" s="1" t="str">
        <f>IF(INDEX(Kunde!$J$4:$L$77,ROW(A73),1)="","",INDEX(Kunde!$J$4:$L$77,ROW(A73),1))</f>
        <v/>
      </c>
      <c r="B74" s="1" t="str">
        <f>IF(INDEX(Kunde!$J$4:$L$77,ROW(A73),2)="","",INDEX(Kunde!$J$4:$L$77,ROW(A73),2))</f>
        <v/>
      </c>
      <c r="C74" s="1" t="str">
        <f>IF(B74="","",VLOOKUP(A74,'Formel-Daten'!$J$4:$O$77,6))</f>
        <v/>
      </c>
    </row>
    <row r="75" spans="1:7" x14ac:dyDescent="0.25">
      <c r="A75" s="1" t="str">
        <f>IF(INDEX(Kunde!$J$4:$L$77,ROW(A74),1)="","",INDEX(Kunde!$J$4:$L$77,ROW(A74),1))</f>
        <v/>
      </c>
      <c r="B75" s="1" t="str">
        <f>IF(INDEX(Kunde!$J$4:$L$77,ROW(A74),2)="","",INDEX(Kunde!$J$4:$L$77,ROW(A74),2))</f>
        <v/>
      </c>
      <c r="C75" s="1" t="str">
        <f>IF(B75="","",VLOOKUP(A75,'Formel-Daten'!$J$4:$O$77,6))</f>
        <v/>
      </c>
      <c r="D75" s="18"/>
      <c r="E75" s="18"/>
      <c r="F75" s="18"/>
      <c r="G75" s="18"/>
    </row>
  </sheetData>
  <sheetProtection algorithmName="SHA-512" hashValue="LM029uFDKjJxm8jXuMTPrUvxd2V54xZRg2dgjZKskbYnh2fDg4G4Yj/U35f7AU32kfDi+p42C6EBIVRJJAJomA==" saltValue="pIZUiuIB858lJzxoE1LGDQ==" spinCount="100000" sheet="1" objects="1" scenario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A9F8-9651-4B02-8213-CA69793482FF}">
  <sheetPr>
    <tabColor theme="7" tint="0.59999389629810485"/>
  </sheetPr>
  <dimension ref="A1:R77"/>
  <sheetViews>
    <sheetView workbookViewId="0">
      <selection activeCell="G12" sqref="G12"/>
    </sheetView>
  </sheetViews>
  <sheetFormatPr baseColWidth="10" defaultColWidth="11.5703125" defaultRowHeight="15" x14ac:dyDescent="0.25"/>
  <cols>
    <col min="1" max="1" width="13.140625" style="24" bestFit="1" customWidth="1"/>
    <col min="2" max="6" width="11.5703125" style="24"/>
    <col min="7" max="7" width="11.5703125" style="24" customWidth="1"/>
    <col min="8" max="8" width="12.5703125" style="24" customWidth="1"/>
    <col min="9" max="9" width="3.7109375" style="24" customWidth="1"/>
    <col min="10" max="10" width="4.28515625" style="24" bestFit="1" customWidth="1"/>
    <col min="11" max="11" width="17.7109375" style="24" customWidth="1"/>
    <col min="12" max="12" width="7.28515625" style="24" bestFit="1" customWidth="1"/>
    <col min="13" max="13" width="9.140625" style="24" bestFit="1" customWidth="1"/>
    <col min="14" max="14" width="10.140625" style="24" bestFit="1" customWidth="1"/>
    <col min="15" max="15" width="11.5703125" style="24"/>
    <col min="16" max="16" width="7.28515625" style="24" bestFit="1" customWidth="1"/>
    <col min="17" max="18" width="7.28515625" style="24" customWidth="1"/>
    <col min="19" max="19" width="3.28515625" style="24" customWidth="1"/>
    <col min="20" max="20" width="11.5703125" style="24"/>
    <col min="21" max="21" width="10.7109375" style="24" customWidth="1"/>
    <col min="22" max="22" width="9.28515625" style="24" customWidth="1"/>
    <col min="23" max="16384" width="11.5703125" style="24"/>
  </cols>
  <sheetData>
    <row r="1" spans="1:18" ht="15" customHeight="1" thickBot="1" x14ac:dyDescent="0.3">
      <c r="A1" s="137" t="s">
        <v>89</v>
      </c>
      <c r="B1" s="138"/>
      <c r="C1" s="138"/>
      <c r="D1" s="138"/>
      <c r="E1" s="138"/>
      <c r="F1" s="138"/>
      <c r="G1" s="138"/>
      <c r="H1" s="139"/>
      <c r="J1" s="137" t="s">
        <v>90</v>
      </c>
      <c r="K1" s="138"/>
      <c r="L1" s="138"/>
      <c r="M1" s="138"/>
      <c r="N1" s="138"/>
      <c r="O1" s="138"/>
      <c r="P1" s="138"/>
      <c r="Q1" s="138"/>
      <c r="R1" s="139"/>
    </row>
    <row r="2" spans="1:18" ht="15.75" thickBot="1" x14ac:dyDescent="0.3">
      <c r="A2" s="137" t="s">
        <v>91</v>
      </c>
      <c r="B2" s="138"/>
      <c r="C2" s="138"/>
      <c r="D2" s="138"/>
      <c r="E2" s="138"/>
      <c r="F2" s="138"/>
      <c r="G2" s="137" t="s">
        <v>92</v>
      </c>
      <c r="H2" s="139"/>
      <c r="J2" s="137" t="s">
        <v>91</v>
      </c>
      <c r="K2" s="138"/>
      <c r="L2" s="138"/>
      <c r="M2" s="138"/>
      <c r="N2" s="138"/>
      <c r="O2" s="138"/>
      <c r="P2" s="139"/>
      <c r="Q2" s="138" t="s">
        <v>93</v>
      </c>
      <c r="R2" s="139"/>
    </row>
    <row r="3" spans="1:18" ht="15.75" thickBot="1" x14ac:dyDescent="0.3">
      <c r="A3" s="49" t="s">
        <v>94</v>
      </c>
      <c r="B3" s="50" t="s">
        <v>95</v>
      </c>
      <c r="C3" s="50" t="s">
        <v>96</v>
      </c>
      <c r="D3" s="50" t="s">
        <v>97</v>
      </c>
      <c r="E3" s="50" t="s">
        <v>98</v>
      </c>
      <c r="F3" s="51" t="s">
        <v>99</v>
      </c>
      <c r="G3" s="49" t="s">
        <v>100</v>
      </c>
      <c r="H3" s="52" t="s">
        <v>101</v>
      </c>
      <c r="J3" s="25" t="s">
        <v>102</v>
      </c>
      <c r="K3" s="26" t="s">
        <v>5</v>
      </c>
      <c r="L3" s="26" t="s">
        <v>95</v>
      </c>
      <c r="M3" s="26" t="s">
        <v>96</v>
      </c>
      <c r="N3" s="26" t="s">
        <v>103</v>
      </c>
      <c r="O3" s="26" t="s">
        <v>98</v>
      </c>
      <c r="P3" s="27" t="s">
        <v>99</v>
      </c>
      <c r="Q3" s="28" t="s">
        <v>104</v>
      </c>
      <c r="R3" s="29" t="s">
        <v>101</v>
      </c>
    </row>
    <row r="4" spans="1:18" x14ac:dyDescent="0.25">
      <c r="A4" s="53" t="s">
        <v>105</v>
      </c>
      <c r="B4" s="54">
        <v>1</v>
      </c>
      <c r="C4" s="54">
        <v>1</v>
      </c>
      <c r="D4" s="54">
        <v>1</v>
      </c>
      <c r="E4" s="54">
        <v>1</v>
      </c>
      <c r="F4" s="54">
        <v>0</v>
      </c>
      <c r="G4" s="54">
        <v>134</v>
      </c>
      <c r="H4" s="55">
        <v>1</v>
      </c>
      <c r="J4" s="31" t="str">
        <f>IF(Kunde!J4="","",Kunde!J4)</f>
        <v/>
      </c>
      <c r="K4" s="30" t="str">
        <f>IF(Kunde!L4="","",Kunde!L4)</f>
        <v/>
      </c>
      <c r="L4" s="30" t="str">
        <f t="shared" ref="L4:L35" si="0">IF(J4="","",VLOOKUP(K4,$A$4:$F$21,2,FALSE))</f>
        <v/>
      </c>
      <c r="M4" s="30" t="str">
        <f t="shared" ref="M4:M35" si="1">IF(J4="","",VLOOKUP(K4,$A$4:$F$21,3,FALSE))</f>
        <v/>
      </c>
      <c r="N4" s="30" t="str">
        <f t="shared" ref="N4:N35" si="2">IF(J4="","",VLOOKUP(K4,$A$4:$F$21,4,FALSE))</f>
        <v/>
      </c>
      <c r="O4" s="30" t="str">
        <f t="shared" ref="O4:O35" si="3">IF(J4="","",VLOOKUP(K4,$A$4:$F$21,5,FALSE))</f>
        <v/>
      </c>
      <c r="P4" s="32" t="str">
        <f t="shared" ref="P4:P35" si="4">IF(J4="","",VLOOKUP(K4,$A$4:$F$21,6,FALSE))</f>
        <v/>
      </c>
      <c r="Q4" s="31" t="str">
        <f>IF(J4="","",VLOOKUP(K4,$A$4:$G$21,7,FALSE))</f>
        <v/>
      </c>
      <c r="R4" s="32" t="str">
        <f>IF(J4="","",VLOOKUP(K4,$A$4:$H$21,8,FALSE))</f>
        <v/>
      </c>
    </row>
    <row r="5" spans="1:18" x14ac:dyDescent="0.25">
      <c r="A5" s="31" t="s">
        <v>106</v>
      </c>
      <c r="B5" s="30">
        <v>2</v>
      </c>
      <c r="C5" s="30">
        <v>1</v>
      </c>
      <c r="D5" s="30">
        <v>2</v>
      </c>
      <c r="E5" s="30">
        <v>2</v>
      </c>
      <c r="F5" s="30">
        <v>0</v>
      </c>
      <c r="G5" s="30">
        <v>134</v>
      </c>
      <c r="H5" s="32">
        <v>1</v>
      </c>
      <c r="J5" s="31" t="str">
        <f>IF(Kunde!J5="","",Kunde!J5)</f>
        <v/>
      </c>
      <c r="K5" s="30" t="str">
        <f>IF(Kunde!L5="","",Kunde!L5)</f>
        <v/>
      </c>
      <c r="L5" s="30" t="str">
        <f t="shared" si="0"/>
        <v/>
      </c>
      <c r="M5" s="30" t="str">
        <f t="shared" si="1"/>
        <v/>
      </c>
      <c r="N5" s="30" t="str">
        <f t="shared" si="2"/>
        <v/>
      </c>
      <c r="O5" s="30" t="str">
        <f t="shared" si="3"/>
        <v/>
      </c>
      <c r="P5" s="32" t="str">
        <f t="shared" si="4"/>
        <v/>
      </c>
      <c r="Q5" s="31" t="str">
        <f t="shared" ref="Q5:Q68" si="5">IF(J5="","",VLOOKUP(K5,$A$4:$G$21,7,FALSE))</f>
        <v/>
      </c>
      <c r="R5" s="32" t="str">
        <f t="shared" ref="R5:R68" si="6">IF(J5="","",VLOOKUP(K5,$A$4:$H$21,8,FALSE))</f>
        <v/>
      </c>
    </row>
    <row r="6" spans="1:18" x14ac:dyDescent="0.25">
      <c r="A6" s="31" t="s">
        <v>107</v>
      </c>
      <c r="B6" s="30">
        <v>2</v>
      </c>
      <c r="C6" s="30">
        <v>1</v>
      </c>
      <c r="D6" s="30">
        <v>2</v>
      </c>
      <c r="E6" s="30">
        <v>3</v>
      </c>
      <c r="F6" s="30">
        <v>2</v>
      </c>
      <c r="G6" s="30">
        <v>134</v>
      </c>
      <c r="H6" s="32">
        <v>1</v>
      </c>
      <c r="J6" s="31" t="str">
        <f>IF(Kunde!J6="","",Kunde!J6)</f>
        <v/>
      </c>
      <c r="K6" s="30" t="str">
        <f>IF(Kunde!L6="","",Kunde!L6)</f>
        <v/>
      </c>
      <c r="L6" s="30" t="str">
        <f t="shared" si="0"/>
        <v/>
      </c>
      <c r="M6" s="30" t="str">
        <f t="shared" si="1"/>
        <v/>
      </c>
      <c r="N6" s="30" t="str">
        <f t="shared" si="2"/>
        <v/>
      </c>
      <c r="O6" s="30" t="str">
        <f t="shared" si="3"/>
        <v/>
      </c>
      <c r="P6" s="32" t="str">
        <f t="shared" si="4"/>
        <v/>
      </c>
      <c r="Q6" s="31" t="str">
        <f t="shared" si="5"/>
        <v/>
      </c>
      <c r="R6" s="32" t="str">
        <f t="shared" si="6"/>
        <v/>
      </c>
    </row>
    <row r="7" spans="1:18" x14ac:dyDescent="0.25">
      <c r="A7" s="31" t="s">
        <v>108</v>
      </c>
      <c r="B7" s="30">
        <v>10</v>
      </c>
      <c r="C7" s="30">
        <v>7</v>
      </c>
      <c r="D7" s="30">
        <v>7</v>
      </c>
      <c r="E7" s="30">
        <v>500</v>
      </c>
      <c r="F7" s="30">
        <v>1</v>
      </c>
      <c r="G7" s="30">
        <v>134</v>
      </c>
      <c r="H7" s="32">
        <v>5</v>
      </c>
      <c r="J7" s="31" t="str">
        <f>IF(Kunde!J7="","",Kunde!J7)</f>
        <v/>
      </c>
      <c r="K7" s="30" t="str">
        <f>IF(Kunde!L7="","",Kunde!L7)</f>
        <v/>
      </c>
      <c r="L7" s="30" t="str">
        <f t="shared" si="0"/>
        <v/>
      </c>
      <c r="M7" s="30" t="str">
        <f t="shared" si="1"/>
        <v/>
      </c>
      <c r="N7" s="30" t="str">
        <f t="shared" si="2"/>
        <v/>
      </c>
      <c r="O7" s="30" t="str">
        <f t="shared" si="3"/>
        <v/>
      </c>
      <c r="P7" s="32" t="str">
        <f t="shared" si="4"/>
        <v/>
      </c>
      <c r="Q7" s="31" t="str">
        <f t="shared" si="5"/>
        <v/>
      </c>
      <c r="R7" s="32" t="str">
        <f t="shared" si="6"/>
        <v/>
      </c>
    </row>
    <row r="8" spans="1:18" x14ac:dyDescent="0.25">
      <c r="A8" s="31" t="s">
        <v>109</v>
      </c>
      <c r="B8" s="30">
        <v>5</v>
      </c>
      <c r="C8" s="30">
        <v>1</v>
      </c>
      <c r="D8" s="30">
        <v>1</v>
      </c>
      <c r="E8" s="30">
        <v>5</v>
      </c>
      <c r="F8" s="30">
        <v>0</v>
      </c>
      <c r="G8" s="30">
        <v>134</v>
      </c>
      <c r="H8" s="32">
        <v>1</v>
      </c>
      <c r="J8" s="31" t="str">
        <f>IF(Kunde!J8="","",Kunde!J8)</f>
        <v/>
      </c>
      <c r="K8" s="30" t="str">
        <f>IF(Kunde!L8="","",Kunde!L8)</f>
        <v/>
      </c>
      <c r="L8" s="30" t="str">
        <f t="shared" si="0"/>
        <v/>
      </c>
      <c r="M8" s="30" t="str">
        <f t="shared" si="1"/>
        <v/>
      </c>
      <c r="N8" s="30" t="str">
        <f t="shared" si="2"/>
        <v/>
      </c>
      <c r="O8" s="30" t="str">
        <f t="shared" si="3"/>
        <v/>
      </c>
      <c r="P8" s="32" t="str">
        <f t="shared" si="4"/>
        <v/>
      </c>
      <c r="Q8" s="31" t="str">
        <f t="shared" si="5"/>
        <v/>
      </c>
      <c r="R8" s="32" t="str">
        <f t="shared" si="6"/>
        <v/>
      </c>
    </row>
    <row r="9" spans="1:18" x14ac:dyDescent="0.25">
      <c r="A9" s="31" t="s">
        <v>18</v>
      </c>
      <c r="B9" s="30">
        <v>5</v>
      </c>
      <c r="C9" s="30">
        <v>1</v>
      </c>
      <c r="D9" s="30">
        <v>1</v>
      </c>
      <c r="E9" s="30">
        <v>1</v>
      </c>
      <c r="F9" s="30">
        <v>0</v>
      </c>
      <c r="G9" s="30">
        <v>134</v>
      </c>
      <c r="H9" s="32">
        <v>1</v>
      </c>
      <c r="J9" s="31" t="str">
        <f>IF(Kunde!J9="","",Kunde!J9)</f>
        <v/>
      </c>
      <c r="K9" s="30" t="str">
        <f>IF(Kunde!L9="","",Kunde!L9)</f>
        <v/>
      </c>
      <c r="L9" s="30" t="str">
        <f t="shared" si="0"/>
        <v/>
      </c>
      <c r="M9" s="30" t="str">
        <f t="shared" si="1"/>
        <v/>
      </c>
      <c r="N9" s="30" t="str">
        <f t="shared" si="2"/>
        <v/>
      </c>
      <c r="O9" s="30" t="str">
        <f t="shared" si="3"/>
        <v/>
      </c>
      <c r="P9" s="32" t="str">
        <f t="shared" si="4"/>
        <v/>
      </c>
      <c r="Q9" s="31" t="str">
        <f t="shared" si="5"/>
        <v/>
      </c>
      <c r="R9" s="32" t="str">
        <f t="shared" si="6"/>
        <v/>
      </c>
    </row>
    <row r="10" spans="1:18" x14ac:dyDescent="0.25">
      <c r="A10" s="31" t="s">
        <v>110</v>
      </c>
      <c r="B10" s="30">
        <v>5</v>
      </c>
      <c r="C10" s="30">
        <v>3</v>
      </c>
      <c r="D10" s="30">
        <v>3</v>
      </c>
      <c r="E10" s="30">
        <v>2</v>
      </c>
      <c r="F10" s="30">
        <v>0</v>
      </c>
      <c r="G10" s="30">
        <v>134</v>
      </c>
      <c r="H10" s="32">
        <v>3</v>
      </c>
      <c r="J10" s="31" t="str">
        <f>IF(Kunde!J10="","",Kunde!J10)</f>
        <v/>
      </c>
      <c r="K10" s="30" t="str">
        <f>IF(Kunde!L10="","",Kunde!L10)</f>
        <v/>
      </c>
      <c r="L10" s="30" t="str">
        <f t="shared" si="0"/>
        <v/>
      </c>
      <c r="M10" s="30" t="str">
        <f t="shared" si="1"/>
        <v/>
      </c>
      <c r="N10" s="30" t="str">
        <f t="shared" si="2"/>
        <v/>
      </c>
      <c r="O10" s="30" t="str">
        <f t="shared" si="3"/>
        <v/>
      </c>
      <c r="P10" s="32" t="str">
        <f t="shared" si="4"/>
        <v/>
      </c>
      <c r="Q10" s="31" t="str">
        <f t="shared" si="5"/>
        <v/>
      </c>
      <c r="R10" s="32" t="str">
        <f t="shared" si="6"/>
        <v/>
      </c>
    </row>
    <row r="11" spans="1:18" x14ac:dyDescent="0.25">
      <c r="A11" s="31" t="s">
        <v>111</v>
      </c>
      <c r="B11" s="30">
        <v>5</v>
      </c>
      <c r="C11" s="30">
        <v>1</v>
      </c>
      <c r="D11" s="30">
        <v>1</v>
      </c>
      <c r="E11" s="30">
        <v>1</v>
      </c>
      <c r="F11" s="30">
        <v>0</v>
      </c>
      <c r="G11" s="30">
        <v>134</v>
      </c>
      <c r="H11" s="32">
        <v>1</v>
      </c>
      <c r="J11" s="31" t="str">
        <f>IF(Kunde!J11="","",Kunde!J11)</f>
        <v/>
      </c>
      <c r="K11" s="30" t="str">
        <f>IF(Kunde!L11="","",Kunde!L11)</f>
        <v/>
      </c>
      <c r="L11" s="30" t="str">
        <f t="shared" si="0"/>
        <v/>
      </c>
      <c r="M11" s="30" t="str">
        <f t="shared" si="1"/>
        <v/>
      </c>
      <c r="N11" s="30" t="str">
        <f t="shared" si="2"/>
        <v/>
      </c>
      <c r="O11" s="30" t="str">
        <f t="shared" si="3"/>
        <v/>
      </c>
      <c r="P11" s="32" t="str">
        <f t="shared" si="4"/>
        <v/>
      </c>
      <c r="Q11" s="31" t="str">
        <f t="shared" si="5"/>
        <v/>
      </c>
      <c r="R11" s="32" t="str">
        <f t="shared" si="6"/>
        <v/>
      </c>
    </row>
    <row r="12" spans="1:18" x14ac:dyDescent="0.25">
      <c r="A12" s="31" t="s">
        <v>112</v>
      </c>
      <c r="B12" s="30">
        <v>1</v>
      </c>
      <c r="C12" s="30">
        <v>2</v>
      </c>
      <c r="D12" s="30">
        <v>2</v>
      </c>
      <c r="E12" s="30">
        <v>1</v>
      </c>
      <c r="F12" s="30">
        <v>0</v>
      </c>
      <c r="G12" s="30">
        <v>134</v>
      </c>
      <c r="H12" s="32">
        <v>2</v>
      </c>
      <c r="J12" s="31" t="str">
        <f>IF(Kunde!J12="","",Kunde!J12)</f>
        <v/>
      </c>
      <c r="K12" s="30" t="str">
        <f>IF(Kunde!L12="","",Kunde!L12)</f>
        <v/>
      </c>
      <c r="L12" s="30" t="str">
        <f t="shared" si="0"/>
        <v/>
      </c>
      <c r="M12" s="30" t="str">
        <f t="shared" si="1"/>
        <v/>
      </c>
      <c r="N12" s="30" t="str">
        <f t="shared" si="2"/>
        <v/>
      </c>
      <c r="O12" s="30" t="str">
        <f t="shared" si="3"/>
        <v/>
      </c>
      <c r="P12" s="32" t="str">
        <f t="shared" si="4"/>
        <v/>
      </c>
      <c r="Q12" s="31" t="str">
        <f t="shared" si="5"/>
        <v/>
      </c>
      <c r="R12" s="32" t="str">
        <f t="shared" si="6"/>
        <v/>
      </c>
    </row>
    <row r="13" spans="1:18" x14ac:dyDescent="0.25">
      <c r="A13" s="31" t="s">
        <v>25</v>
      </c>
      <c r="B13" s="30">
        <v>5</v>
      </c>
      <c r="C13" s="30">
        <v>1</v>
      </c>
      <c r="D13" s="30">
        <v>1</v>
      </c>
      <c r="E13" s="30">
        <v>4</v>
      </c>
      <c r="F13" s="30">
        <v>0</v>
      </c>
      <c r="G13" s="30">
        <v>134</v>
      </c>
      <c r="H13" s="32">
        <v>1</v>
      </c>
      <c r="J13" s="31" t="str">
        <f>IF(Kunde!J13="","",Kunde!J13)</f>
        <v/>
      </c>
      <c r="K13" s="30" t="str">
        <f>IF(Kunde!L13="","",Kunde!L13)</f>
        <v/>
      </c>
      <c r="L13" s="30" t="str">
        <f t="shared" si="0"/>
        <v/>
      </c>
      <c r="M13" s="30" t="str">
        <f t="shared" si="1"/>
        <v/>
      </c>
      <c r="N13" s="30" t="str">
        <f t="shared" si="2"/>
        <v/>
      </c>
      <c r="O13" s="30" t="str">
        <f t="shared" si="3"/>
        <v/>
      </c>
      <c r="P13" s="32" t="str">
        <f t="shared" si="4"/>
        <v/>
      </c>
      <c r="Q13" s="31" t="str">
        <f t="shared" si="5"/>
        <v/>
      </c>
      <c r="R13" s="32" t="str">
        <f t="shared" si="6"/>
        <v/>
      </c>
    </row>
    <row r="14" spans="1:18" x14ac:dyDescent="0.25">
      <c r="A14" s="31" t="s">
        <v>113</v>
      </c>
      <c r="B14" s="30">
        <v>5</v>
      </c>
      <c r="C14" s="30">
        <v>2</v>
      </c>
      <c r="D14" s="30">
        <v>2</v>
      </c>
      <c r="E14" s="30">
        <v>4</v>
      </c>
      <c r="F14" s="30">
        <v>0</v>
      </c>
      <c r="G14" s="30">
        <v>134</v>
      </c>
      <c r="H14" s="32">
        <v>2</v>
      </c>
      <c r="J14" s="31" t="str">
        <f>IF(Kunde!J14="","",Kunde!J14)</f>
        <v/>
      </c>
      <c r="K14" s="30" t="str">
        <f>IF(Kunde!L14="","",Kunde!L14)</f>
        <v/>
      </c>
      <c r="L14" s="30" t="str">
        <f t="shared" si="0"/>
        <v/>
      </c>
      <c r="M14" s="30" t="str">
        <f t="shared" si="1"/>
        <v/>
      </c>
      <c r="N14" s="30" t="str">
        <f t="shared" si="2"/>
        <v/>
      </c>
      <c r="O14" s="30" t="str">
        <f t="shared" si="3"/>
        <v/>
      </c>
      <c r="P14" s="32" t="str">
        <f t="shared" si="4"/>
        <v/>
      </c>
      <c r="Q14" s="31" t="str">
        <f t="shared" si="5"/>
        <v/>
      </c>
      <c r="R14" s="32" t="str">
        <f t="shared" si="6"/>
        <v/>
      </c>
    </row>
    <row r="15" spans="1:18" x14ac:dyDescent="0.25">
      <c r="A15" s="31" t="s">
        <v>114</v>
      </c>
      <c r="B15" s="30">
        <v>5</v>
      </c>
      <c r="C15" s="30">
        <v>3</v>
      </c>
      <c r="D15" s="30">
        <v>3</v>
      </c>
      <c r="E15" s="30">
        <v>4</v>
      </c>
      <c r="F15" s="30">
        <v>0</v>
      </c>
      <c r="G15" s="30">
        <v>134</v>
      </c>
      <c r="H15" s="32">
        <v>3</v>
      </c>
      <c r="J15" s="31" t="str">
        <f>IF(Kunde!J15="","",Kunde!J15)</f>
        <v/>
      </c>
      <c r="K15" s="30" t="str">
        <f>IF(Kunde!L15="","",Kunde!L15)</f>
        <v/>
      </c>
      <c r="L15" s="30" t="str">
        <f t="shared" si="0"/>
        <v/>
      </c>
      <c r="M15" s="30" t="str">
        <f t="shared" si="1"/>
        <v/>
      </c>
      <c r="N15" s="30" t="str">
        <f t="shared" si="2"/>
        <v/>
      </c>
      <c r="O15" s="30" t="str">
        <f t="shared" si="3"/>
        <v/>
      </c>
      <c r="P15" s="32" t="str">
        <f t="shared" si="4"/>
        <v/>
      </c>
      <c r="Q15" s="31" t="str">
        <f t="shared" si="5"/>
        <v/>
      </c>
      <c r="R15" s="32" t="str">
        <f t="shared" si="6"/>
        <v/>
      </c>
    </row>
    <row r="16" spans="1:18" x14ac:dyDescent="0.25">
      <c r="A16" s="31" t="s">
        <v>115</v>
      </c>
      <c r="B16" s="30">
        <v>5</v>
      </c>
      <c r="C16" s="30">
        <v>4</v>
      </c>
      <c r="D16" s="30">
        <v>4</v>
      </c>
      <c r="E16" s="30">
        <v>4</v>
      </c>
      <c r="F16" s="30">
        <v>0</v>
      </c>
      <c r="G16" s="30">
        <v>134</v>
      </c>
      <c r="H16" s="32">
        <v>4</v>
      </c>
      <c r="J16" s="31" t="str">
        <f>IF(Kunde!J16="","",Kunde!J16)</f>
        <v/>
      </c>
      <c r="K16" s="30" t="str">
        <f>IF(Kunde!L16="","",Kunde!L16)</f>
        <v/>
      </c>
      <c r="L16" s="30" t="str">
        <f t="shared" si="0"/>
        <v/>
      </c>
      <c r="M16" s="30" t="str">
        <f t="shared" si="1"/>
        <v/>
      </c>
      <c r="N16" s="30" t="str">
        <f t="shared" si="2"/>
        <v/>
      </c>
      <c r="O16" s="30" t="str">
        <f t="shared" si="3"/>
        <v/>
      </c>
      <c r="P16" s="32" t="str">
        <f t="shared" si="4"/>
        <v/>
      </c>
      <c r="Q16" s="31" t="str">
        <f t="shared" si="5"/>
        <v/>
      </c>
      <c r="R16" s="32" t="str">
        <f t="shared" si="6"/>
        <v/>
      </c>
    </row>
    <row r="17" spans="1:18" x14ac:dyDescent="0.25">
      <c r="A17" s="31" t="s">
        <v>116</v>
      </c>
      <c r="B17" s="30">
        <v>5</v>
      </c>
      <c r="C17" s="30">
        <v>5</v>
      </c>
      <c r="D17" s="30">
        <v>5</v>
      </c>
      <c r="E17" s="30">
        <v>4</v>
      </c>
      <c r="F17" s="30">
        <v>0</v>
      </c>
      <c r="G17" s="30">
        <v>134</v>
      </c>
      <c r="H17" s="32">
        <v>5</v>
      </c>
      <c r="J17" s="31" t="str">
        <f>IF(Kunde!J17="","",Kunde!J17)</f>
        <v/>
      </c>
      <c r="K17" s="30" t="str">
        <f>IF(Kunde!L17="","",Kunde!L17)</f>
        <v/>
      </c>
      <c r="L17" s="30" t="str">
        <f t="shared" si="0"/>
        <v/>
      </c>
      <c r="M17" s="30" t="str">
        <f t="shared" si="1"/>
        <v/>
      </c>
      <c r="N17" s="30" t="str">
        <f t="shared" si="2"/>
        <v/>
      </c>
      <c r="O17" s="30" t="str">
        <f t="shared" si="3"/>
        <v/>
      </c>
      <c r="P17" s="32" t="str">
        <f t="shared" si="4"/>
        <v/>
      </c>
      <c r="Q17" s="31" t="str">
        <f t="shared" si="5"/>
        <v/>
      </c>
      <c r="R17" s="32" t="str">
        <f t="shared" si="6"/>
        <v/>
      </c>
    </row>
    <row r="18" spans="1:18" x14ac:dyDescent="0.25">
      <c r="A18" s="31"/>
      <c r="B18" s="30"/>
      <c r="C18" s="30"/>
      <c r="D18" s="30"/>
      <c r="E18" s="30"/>
      <c r="F18" s="30"/>
      <c r="G18" s="30"/>
      <c r="H18" s="32"/>
      <c r="J18" s="31" t="str">
        <f>IF(Kunde!J18="","",Kunde!J18)</f>
        <v/>
      </c>
      <c r="K18" s="30" t="str">
        <f>IF(Kunde!L18="","",Kunde!L18)</f>
        <v/>
      </c>
      <c r="L18" s="30" t="str">
        <f t="shared" si="0"/>
        <v/>
      </c>
      <c r="M18" s="30" t="str">
        <f t="shared" si="1"/>
        <v/>
      </c>
      <c r="N18" s="30" t="str">
        <f t="shared" si="2"/>
        <v/>
      </c>
      <c r="O18" s="30" t="str">
        <f t="shared" si="3"/>
        <v/>
      </c>
      <c r="P18" s="32" t="str">
        <f t="shared" si="4"/>
        <v/>
      </c>
      <c r="Q18" s="31" t="str">
        <f t="shared" si="5"/>
        <v/>
      </c>
      <c r="R18" s="32" t="str">
        <f t="shared" si="6"/>
        <v/>
      </c>
    </row>
    <row r="19" spans="1:18" x14ac:dyDescent="0.25">
      <c r="A19" s="31"/>
      <c r="B19" s="30"/>
      <c r="C19" s="30"/>
      <c r="D19" s="30"/>
      <c r="E19" s="30"/>
      <c r="F19" s="30"/>
      <c r="G19" s="30"/>
      <c r="H19" s="32"/>
      <c r="J19" s="31" t="str">
        <f>IF(Kunde!J19="","",Kunde!J19)</f>
        <v/>
      </c>
      <c r="K19" s="30" t="str">
        <f>IF(Kunde!L19="","",Kunde!L19)</f>
        <v/>
      </c>
      <c r="L19" s="30" t="str">
        <f t="shared" si="0"/>
        <v/>
      </c>
      <c r="M19" s="30" t="str">
        <f t="shared" si="1"/>
        <v/>
      </c>
      <c r="N19" s="30" t="str">
        <f t="shared" si="2"/>
        <v/>
      </c>
      <c r="O19" s="30" t="str">
        <f t="shared" si="3"/>
        <v/>
      </c>
      <c r="P19" s="32" t="str">
        <f t="shared" si="4"/>
        <v/>
      </c>
      <c r="Q19" s="31" t="str">
        <f t="shared" si="5"/>
        <v/>
      </c>
      <c r="R19" s="32" t="str">
        <f t="shared" si="6"/>
        <v/>
      </c>
    </row>
    <row r="20" spans="1:18" x14ac:dyDescent="0.25">
      <c r="A20" s="31"/>
      <c r="B20" s="30"/>
      <c r="C20" s="30"/>
      <c r="D20" s="30"/>
      <c r="E20" s="30"/>
      <c r="F20" s="30"/>
      <c r="G20" s="30"/>
      <c r="H20" s="32"/>
      <c r="J20" s="31" t="str">
        <f>IF(Kunde!J20="","",Kunde!J20)</f>
        <v/>
      </c>
      <c r="K20" s="30" t="str">
        <f>IF(Kunde!L20="","",Kunde!L20)</f>
        <v/>
      </c>
      <c r="L20" s="30" t="str">
        <f t="shared" si="0"/>
        <v/>
      </c>
      <c r="M20" s="30" t="str">
        <f t="shared" si="1"/>
        <v/>
      </c>
      <c r="N20" s="30" t="str">
        <f t="shared" si="2"/>
        <v/>
      </c>
      <c r="O20" s="30" t="str">
        <f t="shared" si="3"/>
        <v/>
      </c>
      <c r="P20" s="32" t="str">
        <f t="shared" si="4"/>
        <v/>
      </c>
      <c r="Q20" s="31" t="str">
        <f t="shared" si="5"/>
        <v/>
      </c>
      <c r="R20" s="32" t="str">
        <f t="shared" si="6"/>
        <v/>
      </c>
    </row>
    <row r="21" spans="1:18" ht="15.75" thickBot="1" x14ac:dyDescent="0.3">
      <c r="A21" s="33"/>
      <c r="B21" s="34"/>
      <c r="C21" s="34"/>
      <c r="D21" s="34"/>
      <c r="E21" s="34"/>
      <c r="F21" s="34"/>
      <c r="G21" s="34"/>
      <c r="H21" s="35"/>
      <c r="J21" s="31" t="str">
        <f>IF(Kunde!J21="","",Kunde!J21)</f>
        <v/>
      </c>
      <c r="K21" s="30" t="str">
        <f>IF(Kunde!L21="","",Kunde!L21)</f>
        <v/>
      </c>
      <c r="L21" s="30" t="str">
        <f t="shared" si="0"/>
        <v/>
      </c>
      <c r="M21" s="30" t="str">
        <f t="shared" si="1"/>
        <v/>
      </c>
      <c r="N21" s="30" t="str">
        <f t="shared" si="2"/>
        <v/>
      </c>
      <c r="O21" s="30" t="str">
        <f t="shared" si="3"/>
        <v/>
      </c>
      <c r="P21" s="32" t="str">
        <f t="shared" si="4"/>
        <v/>
      </c>
      <c r="Q21" s="31" t="str">
        <f t="shared" si="5"/>
        <v/>
      </c>
      <c r="R21" s="32" t="str">
        <f t="shared" si="6"/>
        <v/>
      </c>
    </row>
    <row r="22" spans="1:18" x14ac:dyDescent="0.25">
      <c r="J22" s="31" t="str">
        <f>IF(Kunde!J22="","",Kunde!J22)</f>
        <v/>
      </c>
      <c r="K22" s="30" t="str">
        <f>IF(Kunde!L22="","",Kunde!L22)</f>
        <v/>
      </c>
      <c r="L22" s="30" t="str">
        <f t="shared" si="0"/>
        <v/>
      </c>
      <c r="M22" s="30" t="str">
        <f t="shared" si="1"/>
        <v/>
      </c>
      <c r="N22" s="30" t="str">
        <f t="shared" si="2"/>
        <v/>
      </c>
      <c r="O22" s="30" t="str">
        <f t="shared" si="3"/>
        <v/>
      </c>
      <c r="P22" s="32" t="str">
        <f t="shared" si="4"/>
        <v/>
      </c>
      <c r="Q22" s="31" t="str">
        <f t="shared" si="5"/>
        <v/>
      </c>
      <c r="R22" s="32" t="str">
        <f t="shared" si="6"/>
        <v/>
      </c>
    </row>
    <row r="23" spans="1:18" x14ac:dyDescent="0.25">
      <c r="A23" s="140" t="s">
        <v>95</v>
      </c>
      <c r="B23" s="141"/>
      <c r="C23" s="36" t="s">
        <v>101</v>
      </c>
      <c r="F23" s="37" t="s">
        <v>99</v>
      </c>
      <c r="J23" s="31" t="str">
        <f>IF(Kunde!J23="","",Kunde!J23)</f>
        <v/>
      </c>
      <c r="K23" s="30" t="str">
        <f>IF(Kunde!L23="","",Kunde!L23)</f>
        <v/>
      </c>
      <c r="L23" s="30" t="str">
        <f t="shared" si="0"/>
        <v/>
      </c>
      <c r="M23" s="30" t="str">
        <f t="shared" si="1"/>
        <v/>
      </c>
      <c r="N23" s="30" t="str">
        <f t="shared" si="2"/>
        <v/>
      </c>
      <c r="O23" s="30" t="str">
        <f t="shared" si="3"/>
        <v/>
      </c>
      <c r="P23" s="32" t="str">
        <f t="shared" si="4"/>
        <v/>
      </c>
      <c r="Q23" s="31" t="str">
        <f t="shared" si="5"/>
        <v/>
      </c>
      <c r="R23" s="32" t="str">
        <f t="shared" si="6"/>
        <v/>
      </c>
    </row>
    <row r="24" spans="1:18" x14ac:dyDescent="0.25">
      <c r="A24" s="142" t="s">
        <v>117</v>
      </c>
      <c r="B24" s="143"/>
      <c r="C24" s="24" t="s">
        <v>118</v>
      </c>
      <c r="F24" s="24" t="s">
        <v>119</v>
      </c>
      <c r="J24" s="31" t="str">
        <f>IF(Kunde!J24="","",Kunde!J24)</f>
        <v/>
      </c>
      <c r="K24" s="30" t="str">
        <f>IF(Kunde!L24="","",Kunde!L24)</f>
        <v/>
      </c>
      <c r="L24" s="30" t="str">
        <f t="shared" si="0"/>
        <v/>
      </c>
      <c r="M24" s="30" t="str">
        <f t="shared" si="1"/>
        <v/>
      </c>
      <c r="N24" s="30" t="str">
        <f t="shared" si="2"/>
        <v/>
      </c>
      <c r="O24" s="30" t="str">
        <f t="shared" si="3"/>
        <v/>
      </c>
      <c r="P24" s="32" t="str">
        <f t="shared" si="4"/>
        <v/>
      </c>
      <c r="Q24" s="31" t="str">
        <f t="shared" si="5"/>
        <v/>
      </c>
      <c r="R24" s="32" t="str">
        <f t="shared" si="6"/>
        <v/>
      </c>
    </row>
    <row r="25" spans="1:18" x14ac:dyDescent="0.25">
      <c r="A25" s="142" t="s">
        <v>120</v>
      </c>
      <c r="B25" s="143"/>
      <c r="C25" s="24" t="s">
        <v>121</v>
      </c>
      <c r="F25" s="24" t="s">
        <v>122</v>
      </c>
      <c r="J25" s="31" t="str">
        <f>IF(Kunde!J25="","",Kunde!J25)</f>
        <v/>
      </c>
      <c r="K25" s="30" t="str">
        <f>IF(Kunde!L25="","",Kunde!L25)</f>
        <v/>
      </c>
      <c r="L25" s="30" t="str">
        <f t="shared" si="0"/>
        <v/>
      </c>
      <c r="M25" s="30" t="str">
        <f t="shared" si="1"/>
        <v/>
      </c>
      <c r="N25" s="30" t="str">
        <f t="shared" si="2"/>
        <v/>
      </c>
      <c r="O25" s="30" t="str">
        <f t="shared" si="3"/>
        <v/>
      </c>
      <c r="P25" s="32" t="str">
        <f t="shared" si="4"/>
        <v/>
      </c>
      <c r="Q25" s="31" t="str">
        <f t="shared" si="5"/>
        <v/>
      </c>
      <c r="R25" s="32" t="str">
        <f t="shared" si="6"/>
        <v/>
      </c>
    </row>
    <row r="26" spans="1:18" x14ac:dyDescent="0.25">
      <c r="A26" s="142" t="s">
        <v>123</v>
      </c>
      <c r="B26" s="143"/>
      <c r="C26" s="24" t="s">
        <v>124</v>
      </c>
      <c r="F26" s="24" t="s">
        <v>125</v>
      </c>
      <c r="J26" s="31" t="str">
        <f>IF(Kunde!J26="","",Kunde!J26)</f>
        <v/>
      </c>
      <c r="K26" s="30" t="str">
        <f>IF(Kunde!L26="","",Kunde!L26)</f>
        <v/>
      </c>
      <c r="L26" s="30" t="str">
        <f t="shared" si="0"/>
        <v/>
      </c>
      <c r="M26" s="30" t="str">
        <f t="shared" si="1"/>
        <v/>
      </c>
      <c r="N26" s="30" t="str">
        <f t="shared" si="2"/>
        <v/>
      </c>
      <c r="O26" s="30" t="str">
        <f t="shared" si="3"/>
        <v/>
      </c>
      <c r="P26" s="32" t="str">
        <f t="shared" si="4"/>
        <v/>
      </c>
      <c r="Q26" s="31" t="str">
        <f t="shared" si="5"/>
        <v/>
      </c>
      <c r="R26" s="32" t="str">
        <f t="shared" si="6"/>
        <v/>
      </c>
    </row>
    <row r="27" spans="1:18" x14ac:dyDescent="0.25">
      <c r="A27" s="142" t="s">
        <v>126</v>
      </c>
      <c r="B27" s="143"/>
      <c r="C27" s="24" t="s">
        <v>127</v>
      </c>
      <c r="J27" s="31" t="str">
        <f>IF(Kunde!J27="","",Kunde!J27)</f>
        <v/>
      </c>
      <c r="K27" s="30" t="str">
        <f>IF(Kunde!L27="","",Kunde!L27)</f>
        <v/>
      </c>
      <c r="L27" s="30" t="str">
        <f t="shared" si="0"/>
        <v/>
      </c>
      <c r="M27" s="30" t="str">
        <f t="shared" si="1"/>
        <v/>
      </c>
      <c r="N27" s="30" t="str">
        <f t="shared" si="2"/>
        <v/>
      </c>
      <c r="O27" s="30" t="str">
        <f t="shared" si="3"/>
        <v/>
      </c>
      <c r="P27" s="32" t="str">
        <f t="shared" si="4"/>
        <v/>
      </c>
      <c r="Q27" s="31" t="str">
        <f t="shared" si="5"/>
        <v/>
      </c>
      <c r="R27" s="32" t="str">
        <f t="shared" si="6"/>
        <v/>
      </c>
    </row>
    <row r="28" spans="1:18" x14ac:dyDescent="0.25">
      <c r="C28" s="24" t="s">
        <v>128</v>
      </c>
      <c r="J28" s="31" t="str">
        <f>IF(Kunde!J28="","",Kunde!J28)</f>
        <v/>
      </c>
      <c r="K28" s="30" t="str">
        <f>IF(Kunde!L28="","",Kunde!L28)</f>
        <v/>
      </c>
      <c r="L28" s="30" t="str">
        <f t="shared" si="0"/>
        <v/>
      </c>
      <c r="M28" s="30" t="str">
        <f t="shared" si="1"/>
        <v/>
      </c>
      <c r="N28" s="30" t="str">
        <f t="shared" si="2"/>
        <v/>
      </c>
      <c r="O28" s="30" t="str">
        <f t="shared" si="3"/>
        <v/>
      </c>
      <c r="P28" s="32" t="str">
        <f t="shared" si="4"/>
        <v/>
      </c>
      <c r="Q28" s="31" t="str">
        <f t="shared" si="5"/>
        <v/>
      </c>
      <c r="R28" s="32" t="str">
        <f t="shared" si="6"/>
        <v/>
      </c>
    </row>
    <row r="29" spans="1:18" x14ac:dyDescent="0.25">
      <c r="C29" s="24" t="s">
        <v>129</v>
      </c>
      <c r="J29" s="31" t="str">
        <f>IF(Kunde!J29="","",Kunde!J29)</f>
        <v/>
      </c>
      <c r="K29" s="30" t="str">
        <f>IF(Kunde!L29="","",Kunde!L29)</f>
        <v/>
      </c>
      <c r="L29" s="30" t="str">
        <f t="shared" si="0"/>
        <v/>
      </c>
      <c r="M29" s="30" t="str">
        <f t="shared" si="1"/>
        <v/>
      </c>
      <c r="N29" s="30" t="str">
        <f t="shared" si="2"/>
        <v/>
      </c>
      <c r="O29" s="30" t="str">
        <f t="shared" si="3"/>
        <v/>
      </c>
      <c r="P29" s="32" t="str">
        <f t="shared" si="4"/>
        <v/>
      </c>
      <c r="Q29" s="31" t="str">
        <f t="shared" si="5"/>
        <v/>
      </c>
      <c r="R29" s="32" t="str">
        <f t="shared" si="6"/>
        <v/>
      </c>
    </row>
    <row r="30" spans="1:18" x14ac:dyDescent="0.25">
      <c r="A30" s="36"/>
      <c r="C30" s="24" t="s">
        <v>130</v>
      </c>
      <c r="J30" s="31" t="str">
        <f>IF(Kunde!J30="","",Kunde!J30)</f>
        <v/>
      </c>
      <c r="K30" s="30" t="str">
        <f>IF(Kunde!L30="","",Kunde!L30)</f>
        <v/>
      </c>
      <c r="L30" s="30" t="str">
        <f t="shared" si="0"/>
        <v/>
      </c>
      <c r="M30" s="30" t="str">
        <f t="shared" si="1"/>
        <v/>
      </c>
      <c r="N30" s="30" t="str">
        <f t="shared" si="2"/>
        <v/>
      </c>
      <c r="O30" s="30" t="str">
        <f t="shared" si="3"/>
        <v/>
      </c>
      <c r="P30" s="32" t="str">
        <f t="shared" si="4"/>
        <v/>
      </c>
      <c r="Q30" s="31" t="str">
        <f t="shared" si="5"/>
        <v/>
      </c>
      <c r="R30" s="32" t="str">
        <f t="shared" si="6"/>
        <v/>
      </c>
    </row>
    <row r="31" spans="1:18" x14ac:dyDescent="0.25">
      <c r="J31" s="31" t="str">
        <f>IF(Kunde!J31="","",Kunde!J31)</f>
        <v/>
      </c>
      <c r="K31" s="30" t="str">
        <f>IF(Kunde!L31="","",Kunde!L31)</f>
        <v/>
      </c>
      <c r="L31" s="30" t="str">
        <f t="shared" si="0"/>
        <v/>
      </c>
      <c r="M31" s="30" t="str">
        <f t="shared" si="1"/>
        <v/>
      </c>
      <c r="N31" s="30" t="str">
        <f t="shared" si="2"/>
        <v/>
      </c>
      <c r="O31" s="30" t="str">
        <f t="shared" si="3"/>
        <v/>
      </c>
      <c r="P31" s="32" t="str">
        <f t="shared" si="4"/>
        <v/>
      </c>
      <c r="Q31" s="31" t="str">
        <f t="shared" si="5"/>
        <v/>
      </c>
      <c r="R31" s="32" t="str">
        <f t="shared" si="6"/>
        <v/>
      </c>
    </row>
    <row r="32" spans="1:18" x14ac:dyDescent="0.25">
      <c r="J32" s="31" t="str">
        <f>IF(Kunde!J32="","",Kunde!J32)</f>
        <v/>
      </c>
      <c r="K32" s="30" t="str">
        <f>IF(Kunde!L32="","",Kunde!L32)</f>
        <v/>
      </c>
      <c r="L32" s="30" t="str">
        <f t="shared" si="0"/>
        <v/>
      </c>
      <c r="M32" s="30" t="str">
        <f t="shared" si="1"/>
        <v/>
      </c>
      <c r="N32" s="30" t="str">
        <f t="shared" si="2"/>
        <v/>
      </c>
      <c r="O32" s="30" t="str">
        <f t="shared" si="3"/>
        <v/>
      </c>
      <c r="P32" s="32" t="str">
        <f t="shared" si="4"/>
        <v/>
      </c>
      <c r="Q32" s="31" t="str">
        <f t="shared" si="5"/>
        <v/>
      </c>
      <c r="R32" s="32" t="str">
        <f t="shared" si="6"/>
        <v/>
      </c>
    </row>
    <row r="33" spans="10:18" x14ac:dyDescent="0.25">
      <c r="J33" s="31" t="str">
        <f>IF(Kunde!J33="","",Kunde!J33)</f>
        <v/>
      </c>
      <c r="K33" s="30" t="str">
        <f>IF(Kunde!L33="","",Kunde!L33)</f>
        <v/>
      </c>
      <c r="L33" s="30" t="str">
        <f t="shared" si="0"/>
        <v/>
      </c>
      <c r="M33" s="30" t="str">
        <f t="shared" si="1"/>
        <v/>
      </c>
      <c r="N33" s="30" t="str">
        <f t="shared" si="2"/>
        <v/>
      </c>
      <c r="O33" s="30" t="str">
        <f t="shared" si="3"/>
        <v/>
      </c>
      <c r="P33" s="32" t="str">
        <f t="shared" si="4"/>
        <v/>
      </c>
      <c r="Q33" s="31" t="str">
        <f t="shared" si="5"/>
        <v/>
      </c>
      <c r="R33" s="32" t="str">
        <f t="shared" si="6"/>
        <v/>
      </c>
    </row>
    <row r="34" spans="10:18" x14ac:dyDescent="0.25">
      <c r="J34" s="31" t="str">
        <f>IF(Kunde!J34="","",Kunde!J34)</f>
        <v/>
      </c>
      <c r="K34" s="30" t="str">
        <f>IF(Kunde!L34="","",Kunde!L34)</f>
        <v/>
      </c>
      <c r="L34" s="30" t="str">
        <f t="shared" si="0"/>
        <v/>
      </c>
      <c r="M34" s="30" t="str">
        <f t="shared" si="1"/>
        <v/>
      </c>
      <c r="N34" s="30" t="str">
        <f t="shared" si="2"/>
        <v/>
      </c>
      <c r="O34" s="30" t="str">
        <f t="shared" si="3"/>
        <v/>
      </c>
      <c r="P34" s="32" t="str">
        <f t="shared" si="4"/>
        <v/>
      </c>
      <c r="Q34" s="31" t="str">
        <f t="shared" si="5"/>
        <v/>
      </c>
      <c r="R34" s="32" t="str">
        <f t="shared" si="6"/>
        <v/>
      </c>
    </row>
    <row r="35" spans="10:18" x14ac:dyDescent="0.25">
      <c r="J35" s="31" t="str">
        <f>IF(Kunde!J35="","",Kunde!J35)</f>
        <v/>
      </c>
      <c r="K35" s="30" t="str">
        <f>IF(Kunde!L35="","",Kunde!L35)</f>
        <v/>
      </c>
      <c r="L35" s="30" t="str">
        <f t="shared" si="0"/>
        <v/>
      </c>
      <c r="M35" s="30" t="str">
        <f t="shared" si="1"/>
        <v/>
      </c>
      <c r="N35" s="30" t="str">
        <f t="shared" si="2"/>
        <v/>
      </c>
      <c r="O35" s="30" t="str">
        <f t="shared" si="3"/>
        <v/>
      </c>
      <c r="P35" s="32" t="str">
        <f t="shared" si="4"/>
        <v/>
      </c>
      <c r="Q35" s="31" t="str">
        <f t="shared" si="5"/>
        <v/>
      </c>
      <c r="R35" s="32" t="str">
        <f t="shared" si="6"/>
        <v/>
      </c>
    </row>
    <row r="36" spans="10:18" x14ac:dyDescent="0.25">
      <c r="J36" s="31" t="str">
        <f>IF(Kunde!J36="","",Kunde!J36)</f>
        <v/>
      </c>
      <c r="K36" s="30" t="str">
        <f>IF(Kunde!L36="","",Kunde!L36)</f>
        <v/>
      </c>
      <c r="L36" s="30" t="str">
        <f t="shared" ref="L36:L67" si="7">IF(J36="","",VLOOKUP(K36,$A$4:$F$21,2,FALSE))</f>
        <v/>
      </c>
      <c r="M36" s="30" t="str">
        <f t="shared" ref="M36:M67" si="8">IF(J36="","",VLOOKUP(K36,$A$4:$F$21,3,FALSE))</f>
        <v/>
      </c>
      <c r="N36" s="30" t="str">
        <f t="shared" ref="N36:N67" si="9">IF(J36="","",VLOOKUP(K36,$A$4:$F$21,4,FALSE))</f>
        <v/>
      </c>
      <c r="O36" s="30" t="str">
        <f t="shared" ref="O36:O67" si="10">IF(J36="","",VLOOKUP(K36,$A$4:$F$21,5,FALSE))</f>
        <v/>
      </c>
      <c r="P36" s="32" t="str">
        <f t="shared" ref="P36:P67" si="11">IF(J36="","",VLOOKUP(K36,$A$4:$F$21,6,FALSE))</f>
        <v/>
      </c>
      <c r="Q36" s="31" t="str">
        <f t="shared" si="5"/>
        <v/>
      </c>
      <c r="R36" s="32" t="str">
        <f t="shared" si="6"/>
        <v/>
      </c>
    </row>
    <row r="37" spans="10:18" x14ac:dyDescent="0.25">
      <c r="J37" s="31" t="str">
        <f>IF(Kunde!J37="","",Kunde!J37)</f>
        <v/>
      </c>
      <c r="K37" s="30" t="str">
        <f>IF(Kunde!L37="","",Kunde!L37)</f>
        <v/>
      </c>
      <c r="L37" s="30" t="str">
        <f t="shared" si="7"/>
        <v/>
      </c>
      <c r="M37" s="30" t="str">
        <f t="shared" si="8"/>
        <v/>
      </c>
      <c r="N37" s="30" t="str">
        <f t="shared" si="9"/>
        <v/>
      </c>
      <c r="O37" s="30" t="str">
        <f t="shared" si="10"/>
        <v/>
      </c>
      <c r="P37" s="32" t="str">
        <f t="shared" si="11"/>
        <v/>
      </c>
      <c r="Q37" s="31" t="str">
        <f t="shared" si="5"/>
        <v/>
      </c>
      <c r="R37" s="32" t="str">
        <f t="shared" si="6"/>
        <v/>
      </c>
    </row>
    <row r="38" spans="10:18" x14ac:dyDescent="0.25">
      <c r="J38" s="31" t="str">
        <f>IF(Kunde!J38="","",Kunde!J38)</f>
        <v/>
      </c>
      <c r="K38" s="30" t="str">
        <f>IF(Kunde!L38="","",Kunde!L38)</f>
        <v/>
      </c>
      <c r="L38" s="30" t="str">
        <f t="shared" si="7"/>
        <v/>
      </c>
      <c r="M38" s="30" t="str">
        <f t="shared" si="8"/>
        <v/>
      </c>
      <c r="N38" s="30" t="str">
        <f t="shared" si="9"/>
        <v/>
      </c>
      <c r="O38" s="30" t="str">
        <f t="shared" si="10"/>
        <v/>
      </c>
      <c r="P38" s="32" t="str">
        <f t="shared" si="11"/>
        <v/>
      </c>
      <c r="Q38" s="31" t="str">
        <f t="shared" si="5"/>
        <v/>
      </c>
      <c r="R38" s="32" t="str">
        <f t="shared" si="6"/>
        <v/>
      </c>
    </row>
    <row r="39" spans="10:18" x14ac:dyDescent="0.25">
      <c r="J39" s="31" t="str">
        <f>IF(Kunde!J39="","",Kunde!J39)</f>
        <v/>
      </c>
      <c r="K39" s="30" t="str">
        <f>IF(Kunde!L39="","",Kunde!L39)</f>
        <v/>
      </c>
      <c r="L39" s="30" t="str">
        <f t="shared" si="7"/>
        <v/>
      </c>
      <c r="M39" s="30" t="str">
        <f t="shared" si="8"/>
        <v/>
      </c>
      <c r="N39" s="30" t="str">
        <f t="shared" si="9"/>
        <v/>
      </c>
      <c r="O39" s="30" t="str">
        <f t="shared" si="10"/>
        <v/>
      </c>
      <c r="P39" s="32" t="str">
        <f t="shared" si="11"/>
        <v/>
      </c>
      <c r="Q39" s="31" t="str">
        <f t="shared" si="5"/>
        <v/>
      </c>
      <c r="R39" s="32" t="str">
        <f t="shared" si="6"/>
        <v/>
      </c>
    </row>
    <row r="40" spans="10:18" x14ac:dyDescent="0.25">
      <c r="J40" s="31" t="str">
        <f>IF(Kunde!J40="","",Kunde!J40)</f>
        <v/>
      </c>
      <c r="K40" s="30" t="str">
        <f>IF(Kunde!L40="","",Kunde!L40)</f>
        <v/>
      </c>
      <c r="L40" s="30" t="str">
        <f t="shared" si="7"/>
        <v/>
      </c>
      <c r="M40" s="30" t="str">
        <f t="shared" si="8"/>
        <v/>
      </c>
      <c r="N40" s="30" t="str">
        <f t="shared" si="9"/>
        <v/>
      </c>
      <c r="O40" s="30" t="str">
        <f t="shared" si="10"/>
        <v/>
      </c>
      <c r="P40" s="32" t="str">
        <f t="shared" si="11"/>
        <v/>
      </c>
      <c r="Q40" s="31" t="str">
        <f t="shared" si="5"/>
        <v/>
      </c>
      <c r="R40" s="32" t="str">
        <f t="shared" si="6"/>
        <v/>
      </c>
    </row>
    <row r="41" spans="10:18" x14ac:dyDescent="0.25">
      <c r="J41" s="31" t="str">
        <f>IF(Kunde!J41="","",Kunde!J41)</f>
        <v/>
      </c>
      <c r="K41" s="30" t="str">
        <f>IF(Kunde!L41="","",Kunde!L41)</f>
        <v/>
      </c>
      <c r="L41" s="30" t="str">
        <f t="shared" si="7"/>
        <v/>
      </c>
      <c r="M41" s="30" t="str">
        <f t="shared" si="8"/>
        <v/>
      </c>
      <c r="N41" s="30" t="str">
        <f t="shared" si="9"/>
        <v/>
      </c>
      <c r="O41" s="30" t="str">
        <f t="shared" si="10"/>
        <v/>
      </c>
      <c r="P41" s="32" t="str">
        <f t="shared" si="11"/>
        <v/>
      </c>
      <c r="Q41" s="31" t="str">
        <f t="shared" si="5"/>
        <v/>
      </c>
      <c r="R41" s="32" t="str">
        <f t="shared" si="6"/>
        <v/>
      </c>
    </row>
    <row r="42" spans="10:18" x14ac:dyDescent="0.25">
      <c r="J42" s="31" t="str">
        <f>IF(Kunde!J42="","",Kunde!J42)</f>
        <v/>
      </c>
      <c r="K42" s="30" t="str">
        <f>IF(Kunde!L42="","",Kunde!L42)</f>
        <v/>
      </c>
      <c r="L42" s="30" t="str">
        <f t="shared" si="7"/>
        <v/>
      </c>
      <c r="M42" s="30" t="str">
        <f t="shared" si="8"/>
        <v/>
      </c>
      <c r="N42" s="30" t="str">
        <f t="shared" si="9"/>
        <v/>
      </c>
      <c r="O42" s="30" t="str">
        <f t="shared" si="10"/>
        <v/>
      </c>
      <c r="P42" s="32" t="str">
        <f t="shared" si="11"/>
        <v/>
      </c>
      <c r="Q42" s="31" t="str">
        <f t="shared" si="5"/>
        <v/>
      </c>
      <c r="R42" s="32" t="str">
        <f t="shared" si="6"/>
        <v/>
      </c>
    </row>
    <row r="43" spans="10:18" x14ac:dyDescent="0.25">
      <c r="J43" s="31" t="str">
        <f>IF(Kunde!J43="","",Kunde!J43)</f>
        <v/>
      </c>
      <c r="K43" s="30" t="str">
        <f>IF(Kunde!L43="","",Kunde!L43)</f>
        <v/>
      </c>
      <c r="L43" s="30" t="str">
        <f t="shared" si="7"/>
        <v/>
      </c>
      <c r="M43" s="30" t="str">
        <f t="shared" si="8"/>
        <v/>
      </c>
      <c r="N43" s="30" t="str">
        <f t="shared" si="9"/>
        <v/>
      </c>
      <c r="O43" s="30" t="str">
        <f t="shared" si="10"/>
        <v/>
      </c>
      <c r="P43" s="32" t="str">
        <f t="shared" si="11"/>
        <v/>
      </c>
      <c r="Q43" s="31" t="str">
        <f t="shared" si="5"/>
        <v/>
      </c>
      <c r="R43" s="32" t="str">
        <f t="shared" si="6"/>
        <v/>
      </c>
    </row>
    <row r="44" spans="10:18" x14ac:dyDescent="0.25">
      <c r="J44" s="31" t="str">
        <f>IF(Kunde!J44="","",Kunde!J44)</f>
        <v/>
      </c>
      <c r="K44" s="30" t="str">
        <f>IF(Kunde!L44="","",Kunde!L44)</f>
        <v/>
      </c>
      <c r="L44" s="30" t="str">
        <f t="shared" si="7"/>
        <v/>
      </c>
      <c r="M44" s="30" t="str">
        <f t="shared" si="8"/>
        <v/>
      </c>
      <c r="N44" s="30" t="str">
        <f t="shared" si="9"/>
        <v/>
      </c>
      <c r="O44" s="30" t="str">
        <f t="shared" si="10"/>
        <v/>
      </c>
      <c r="P44" s="32" t="str">
        <f t="shared" si="11"/>
        <v/>
      </c>
      <c r="Q44" s="31" t="str">
        <f t="shared" si="5"/>
        <v/>
      </c>
      <c r="R44" s="32" t="str">
        <f t="shared" si="6"/>
        <v/>
      </c>
    </row>
    <row r="45" spans="10:18" x14ac:dyDescent="0.25">
      <c r="J45" s="31" t="str">
        <f>IF(Kunde!J45="","",Kunde!J45)</f>
        <v/>
      </c>
      <c r="K45" s="30" t="str">
        <f>IF(Kunde!L45="","",Kunde!L45)</f>
        <v/>
      </c>
      <c r="L45" s="30" t="str">
        <f t="shared" si="7"/>
        <v/>
      </c>
      <c r="M45" s="30" t="str">
        <f t="shared" si="8"/>
        <v/>
      </c>
      <c r="N45" s="30" t="str">
        <f t="shared" si="9"/>
        <v/>
      </c>
      <c r="O45" s="30" t="str">
        <f t="shared" si="10"/>
        <v/>
      </c>
      <c r="P45" s="32" t="str">
        <f t="shared" si="11"/>
        <v/>
      </c>
      <c r="Q45" s="31" t="str">
        <f t="shared" si="5"/>
        <v/>
      </c>
      <c r="R45" s="32" t="str">
        <f t="shared" si="6"/>
        <v/>
      </c>
    </row>
    <row r="46" spans="10:18" x14ac:dyDescent="0.25">
      <c r="J46" s="31" t="str">
        <f>IF(Kunde!J46="","",Kunde!J46)</f>
        <v/>
      </c>
      <c r="K46" s="30" t="str">
        <f>IF(Kunde!L46="","",Kunde!L46)</f>
        <v/>
      </c>
      <c r="L46" s="30" t="str">
        <f t="shared" si="7"/>
        <v/>
      </c>
      <c r="M46" s="30" t="str">
        <f t="shared" si="8"/>
        <v/>
      </c>
      <c r="N46" s="30" t="str">
        <f t="shared" si="9"/>
        <v/>
      </c>
      <c r="O46" s="30" t="str">
        <f t="shared" si="10"/>
        <v/>
      </c>
      <c r="P46" s="32" t="str">
        <f t="shared" si="11"/>
        <v/>
      </c>
      <c r="Q46" s="31" t="str">
        <f t="shared" si="5"/>
        <v/>
      </c>
      <c r="R46" s="32" t="str">
        <f t="shared" si="6"/>
        <v/>
      </c>
    </row>
    <row r="47" spans="10:18" x14ac:dyDescent="0.25">
      <c r="J47" s="31" t="str">
        <f>IF(Kunde!J47="","",Kunde!J47)</f>
        <v/>
      </c>
      <c r="K47" s="30" t="str">
        <f>IF(Kunde!L47="","",Kunde!L47)</f>
        <v/>
      </c>
      <c r="L47" s="30" t="str">
        <f t="shared" si="7"/>
        <v/>
      </c>
      <c r="M47" s="30" t="str">
        <f t="shared" si="8"/>
        <v/>
      </c>
      <c r="N47" s="30" t="str">
        <f t="shared" si="9"/>
        <v/>
      </c>
      <c r="O47" s="30" t="str">
        <f t="shared" si="10"/>
        <v/>
      </c>
      <c r="P47" s="32" t="str">
        <f t="shared" si="11"/>
        <v/>
      </c>
      <c r="Q47" s="31" t="str">
        <f t="shared" si="5"/>
        <v/>
      </c>
      <c r="R47" s="32" t="str">
        <f t="shared" si="6"/>
        <v/>
      </c>
    </row>
    <row r="48" spans="10:18" x14ac:dyDescent="0.25">
      <c r="J48" s="31" t="str">
        <f>IF(Kunde!J48="","",Kunde!J48)</f>
        <v/>
      </c>
      <c r="K48" s="30" t="str">
        <f>IF(Kunde!L48="","",Kunde!L48)</f>
        <v/>
      </c>
      <c r="L48" s="30" t="str">
        <f t="shared" si="7"/>
        <v/>
      </c>
      <c r="M48" s="30" t="str">
        <f t="shared" si="8"/>
        <v/>
      </c>
      <c r="N48" s="30" t="str">
        <f t="shared" si="9"/>
        <v/>
      </c>
      <c r="O48" s="30" t="str">
        <f t="shared" si="10"/>
        <v/>
      </c>
      <c r="P48" s="32" t="str">
        <f t="shared" si="11"/>
        <v/>
      </c>
      <c r="Q48" s="31" t="str">
        <f t="shared" si="5"/>
        <v/>
      </c>
      <c r="R48" s="32" t="str">
        <f t="shared" si="6"/>
        <v/>
      </c>
    </row>
    <row r="49" spans="10:18" x14ac:dyDescent="0.25">
      <c r="J49" s="31" t="str">
        <f>IF(Kunde!J49="","",Kunde!J49)</f>
        <v/>
      </c>
      <c r="K49" s="30" t="str">
        <f>IF(Kunde!L49="","",Kunde!L49)</f>
        <v/>
      </c>
      <c r="L49" s="30" t="str">
        <f t="shared" si="7"/>
        <v/>
      </c>
      <c r="M49" s="30" t="str">
        <f t="shared" si="8"/>
        <v/>
      </c>
      <c r="N49" s="30" t="str">
        <f t="shared" si="9"/>
        <v/>
      </c>
      <c r="O49" s="30" t="str">
        <f t="shared" si="10"/>
        <v/>
      </c>
      <c r="P49" s="32" t="str">
        <f t="shared" si="11"/>
        <v/>
      </c>
      <c r="Q49" s="31" t="str">
        <f t="shared" si="5"/>
        <v/>
      </c>
      <c r="R49" s="32" t="str">
        <f t="shared" si="6"/>
        <v/>
      </c>
    </row>
    <row r="50" spans="10:18" x14ac:dyDescent="0.25">
      <c r="J50" s="31" t="str">
        <f>IF(Kunde!J50="","",Kunde!J50)</f>
        <v/>
      </c>
      <c r="K50" s="30" t="str">
        <f>IF(Kunde!L50="","",Kunde!L50)</f>
        <v/>
      </c>
      <c r="L50" s="30" t="str">
        <f t="shared" si="7"/>
        <v/>
      </c>
      <c r="M50" s="30" t="str">
        <f t="shared" si="8"/>
        <v/>
      </c>
      <c r="N50" s="30" t="str">
        <f t="shared" si="9"/>
        <v/>
      </c>
      <c r="O50" s="30" t="str">
        <f t="shared" si="10"/>
        <v/>
      </c>
      <c r="P50" s="32" t="str">
        <f t="shared" si="11"/>
        <v/>
      </c>
      <c r="Q50" s="31" t="str">
        <f t="shared" si="5"/>
        <v/>
      </c>
      <c r="R50" s="32" t="str">
        <f t="shared" si="6"/>
        <v/>
      </c>
    </row>
    <row r="51" spans="10:18" x14ac:dyDescent="0.25">
      <c r="J51" s="31" t="str">
        <f>IF(Kunde!J51="","",Kunde!J51)</f>
        <v/>
      </c>
      <c r="K51" s="30" t="str">
        <f>IF(Kunde!L51="","",Kunde!L51)</f>
        <v/>
      </c>
      <c r="L51" s="30" t="str">
        <f t="shared" si="7"/>
        <v/>
      </c>
      <c r="M51" s="30" t="str">
        <f t="shared" si="8"/>
        <v/>
      </c>
      <c r="N51" s="30" t="str">
        <f t="shared" si="9"/>
        <v/>
      </c>
      <c r="O51" s="30" t="str">
        <f t="shared" si="10"/>
        <v/>
      </c>
      <c r="P51" s="32" t="str">
        <f t="shared" si="11"/>
        <v/>
      </c>
      <c r="Q51" s="31" t="str">
        <f t="shared" si="5"/>
        <v/>
      </c>
      <c r="R51" s="32" t="str">
        <f t="shared" si="6"/>
        <v/>
      </c>
    </row>
    <row r="52" spans="10:18" x14ac:dyDescent="0.25">
      <c r="J52" s="31" t="str">
        <f>IF(Kunde!J52="","",Kunde!J52)</f>
        <v/>
      </c>
      <c r="K52" s="30" t="str">
        <f>IF(Kunde!L52="","",Kunde!L52)</f>
        <v/>
      </c>
      <c r="L52" s="30" t="str">
        <f t="shared" si="7"/>
        <v/>
      </c>
      <c r="M52" s="30" t="str">
        <f t="shared" si="8"/>
        <v/>
      </c>
      <c r="N52" s="30" t="str">
        <f t="shared" si="9"/>
        <v/>
      </c>
      <c r="O52" s="30" t="str">
        <f t="shared" si="10"/>
        <v/>
      </c>
      <c r="P52" s="32" t="str">
        <f t="shared" si="11"/>
        <v/>
      </c>
      <c r="Q52" s="31" t="str">
        <f t="shared" si="5"/>
        <v/>
      </c>
      <c r="R52" s="32" t="str">
        <f t="shared" si="6"/>
        <v/>
      </c>
    </row>
    <row r="53" spans="10:18" x14ac:dyDescent="0.25">
      <c r="J53" s="31" t="str">
        <f>IF(Kunde!J53="","",Kunde!J53)</f>
        <v/>
      </c>
      <c r="K53" s="30" t="str">
        <f>IF(Kunde!L53="","",Kunde!L53)</f>
        <v/>
      </c>
      <c r="L53" s="30" t="str">
        <f t="shared" si="7"/>
        <v/>
      </c>
      <c r="M53" s="30" t="str">
        <f t="shared" si="8"/>
        <v/>
      </c>
      <c r="N53" s="30" t="str">
        <f t="shared" si="9"/>
        <v/>
      </c>
      <c r="O53" s="30" t="str">
        <f t="shared" si="10"/>
        <v/>
      </c>
      <c r="P53" s="32" t="str">
        <f t="shared" si="11"/>
        <v/>
      </c>
      <c r="Q53" s="31" t="str">
        <f t="shared" si="5"/>
        <v/>
      </c>
      <c r="R53" s="32" t="str">
        <f t="shared" si="6"/>
        <v/>
      </c>
    </row>
    <row r="54" spans="10:18" x14ac:dyDescent="0.25">
      <c r="J54" s="31" t="str">
        <f>IF(Kunde!J54="","",Kunde!J54)</f>
        <v/>
      </c>
      <c r="K54" s="30" t="str">
        <f>IF(Kunde!L54="","",Kunde!L54)</f>
        <v/>
      </c>
      <c r="L54" s="30" t="str">
        <f t="shared" si="7"/>
        <v/>
      </c>
      <c r="M54" s="30" t="str">
        <f t="shared" si="8"/>
        <v/>
      </c>
      <c r="N54" s="30" t="str">
        <f t="shared" si="9"/>
        <v/>
      </c>
      <c r="O54" s="30" t="str">
        <f t="shared" si="10"/>
        <v/>
      </c>
      <c r="P54" s="32" t="str">
        <f t="shared" si="11"/>
        <v/>
      </c>
      <c r="Q54" s="31" t="str">
        <f t="shared" si="5"/>
        <v/>
      </c>
      <c r="R54" s="32" t="str">
        <f t="shared" si="6"/>
        <v/>
      </c>
    </row>
    <row r="55" spans="10:18" x14ac:dyDescent="0.25">
      <c r="J55" s="31" t="str">
        <f>IF(Kunde!J55="","",Kunde!J55)</f>
        <v/>
      </c>
      <c r="K55" s="30" t="str">
        <f>IF(Kunde!L55="","",Kunde!L55)</f>
        <v/>
      </c>
      <c r="L55" s="30" t="str">
        <f t="shared" si="7"/>
        <v/>
      </c>
      <c r="M55" s="30" t="str">
        <f t="shared" si="8"/>
        <v/>
      </c>
      <c r="N55" s="30" t="str">
        <f t="shared" si="9"/>
        <v/>
      </c>
      <c r="O55" s="30" t="str">
        <f t="shared" si="10"/>
        <v/>
      </c>
      <c r="P55" s="32" t="str">
        <f t="shared" si="11"/>
        <v/>
      </c>
      <c r="Q55" s="31" t="str">
        <f t="shared" si="5"/>
        <v/>
      </c>
      <c r="R55" s="32" t="str">
        <f t="shared" si="6"/>
        <v/>
      </c>
    </row>
    <row r="56" spans="10:18" x14ac:dyDescent="0.25">
      <c r="J56" s="31" t="str">
        <f>IF(Kunde!J56="","",Kunde!J56)</f>
        <v/>
      </c>
      <c r="K56" s="30" t="str">
        <f>IF(Kunde!L56="","",Kunde!L56)</f>
        <v/>
      </c>
      <c r="L56" s="30" t="str">
        <f t="shared" si="7"/>
        <v/>
      </c>
      <c r="M56" s="30" t="str">
        <f t="shared" si="8"/>
        <v/>
      </c>
      <c r="N56" s="30" t="str">
        <f t="shared" si="9"/>
        <v/>
      </c>
      <c r="O56" s="30" t="str">
        <f t="shared" si="10"/>
        <v/>
      </c>
      <c r="P56" s="32" t="str">
        <f t="shared" si="11"/>
        <v/>
      </c>
      <c r="Q56" s="31" t="str">
        <f t="shared" si="5"/>
        <v/>
      </c>
      <c r="R56" s="32" t="str">
        <f t="shared" si="6"/>
        <v/>
      </c>
    </row>
    <row r="57" spans="10:18" x14ac:dyDescent="0.25">
      <c r="J57" s="31" t="str">
        <f>IF(Kunde!J57="","",Kunde!J57)</f>
        <v/>
      </c>
      <c r="K57" s="30" t="str">
        <f>IF(Kunde!L57="","",Kunde!L57)</f>
        <v/>
      </c>
      <c r="L57" s="30" t="str">
        <f t="shared" si="7"/>
        <v/>
      </c>
      <c r="M57" s="30" t="str">
        <f t="shared" si="8"/>
        <v/>
      </c>
      <c r="N57" s="30" t="str">
        <f t="shared" si="9"/>
        <v/>
      </c>
      <c r="O57" s="30" t="str">
        <f t="shared" si="10"/>
        <v/>
      </c>
      <c r="P57" s="32" t="str">
        <f t="shared" si="11"/>
        <v/>
      </c>
      <c r="Q57" s="31" t="str">
        <f t="shared" si="5"/>
        <v/>
      </c>
      <c r="R57" s="32" t="str">
        <f t="shared" si="6"/>
        <v/>
      </c>
    </row>
    <row r="58" spans="10:18" x14ac:dyDescent="0.25">
      <c r="J58" s="31" t="str">
        <f>IF(Kunde!J58="","",Kunde!J58)</f>
        <v/>
      </c>
      <c r="K58" s="30" t="str">
        <f>IF(Kunde!L58="","",Kunde!L58)</f>
        <v/>
      </c>
      <c r="L58" s="30" t="str">
        <f t="shared" si="7"/>
        <v/>
      </c>
      <c r="M58" s="30" t="str">
        <f t="shared" si="8"/>
        <v/>
      </c>
      <c r="N58" s="30" t="str">
        <f t="shared" si="9"/>
        <v/>
      </c>
      <c r="O58" s="30" t="str">
        <f t="shared" si="10"/>
        <v/>
      </c>
      <c r="P58" s="32" t="str">
        <f t="shared" si="11"/>
        <v/>
      </c>
      <c r="Q58" s="31" t="str">
        <f t="shared" si="5"/>
        <v/>
      </c>
      <c r="R58" s="32" t="str">
        <f t="shared" si="6"/>
        <v/>
      </c>
    </row>
    <row r="59" spans="10:18" x14ac:dyDescent="0.25">
      <c r="J59" s="31" t="str">
        <f>IF(Kunde!J59="","",Kunde!J59)</f>
        <v/>
      </c>
      <c r="K59" s="30" t="str">
        <f>IF(Kunde!L59="","",Kunde!L59)</f>
        <v/>
      </c>
      <c r="L59" s="30" t="str">
        <f t="shared" si="7"/>
        <v/>
      </c>
      <c r="M59" s="30" t="str">
        <f t="shared" si="8"/>
        <v/>
      </c>
      <c r="N59" s="30" t="str">
        <f t="shared" si="9"/>
        <v/>
      </c>
      <c r="O59" s="30" t="str">
        <f t="shared" si="10"/>
        <v/>
      </c>
      <c r="P59" s="32" t="str">
        <f t="shared" si="11"/>
        <v/>
      </c>
      <c r="Q59" s="31" t="str">
        <f t="shared" si="5"/>
        <v/>
      </c>
      <c r="R59" s="32" t="str">
        <f t="shared" si="6"/>
        <v/>
      </c>
    </row>
    <row r="60" spans="10:18" x14ac:dyDescent="0.25">
      <c r="J60" s="31" t="str">
        <f>IF(Kunde!J60="","",Kunde!J60)</f>
        <v/>
      </c>
      <c r="K60" s="30" t="str">
        <f>IF(Kunde!L60="","",Kunde!L60)</f>
        <v/>
      </c>
      <c r="L60" s="30" t="str">
        <f t="shared" si="7"/>
        <v/>
      </c>
      <c r="M60" s="30" t="str">
        <f t="shared" si="8"/>
        <v/>
      </c>
      <c r="N60" s="30" t="str">
        <f t="shared" si="9"/>
        <v/>
      </c>
      <c r="O60" s="30" t="str">
        <f t="shared" si="10"/>
        <v/>
      </c>
      <c r="P60" s="32" t="str">
        <f t="shared" si="11"/>
        <v/>
      </c>
      <c r="Q60" s="31" t="str">
        <f t="shared" si="5"/>
        <v/>
      </c>
      <c r="R60" s="32" t="str">
        <f t="shared" si="6"/>
        <v/>
      </c>
    </row>
    <row r="61" spans="10:18" x14ac:dyDescent="0.25">
      <c r="J61" s="31" t="str">
        <f>IF(Kunde!J61="","",Kunde!J61)</f>
        <v/>
      </c>
      <c r="K61" s="30" t="str">
        <f>IF(Kunde!L61="","",Kunde!L61)</f>
        <v/>
      </c>
      <c r="L61" s="30" t="str">
        <f t="shared" si="7"/>
        <v/>
      </c>
      <c r="M61" s="30" t="str">
        <f t="shared" si="8"/>
        <v/>
      </c>
      <c r="N61" s="30" t="str">
        <f t="shared" si="9"/>
        <v/>
      </c>
      <c r="O61" s="30" t="str">
        <f t="shared" si="10"/>
        <v/>
      </c>
      <c r="P61" s="32" t="str">
        <f t="shared" si="11"/>
        <v/>
      </c>
      <c r="Q61" s="31" t="str">
        <f t="shared" si="5"/>
        <v/>
      </c>
      <c r="R61" s="32" t="str">
        <f t="shared" si="6"/>
        <v/>
      </c>
    </row>
    <row r="62" spans="10:18" x14ac:dyDescent="0.25">
      <c r="J62" s="31" t="str">
        <f>IF(Kunde!J62="","",Kunde!J62)</f>
        <v/>
      </c>
      <c r="K62" s="30" t="str">
        <f>IF(Kunde!L62="","",Kunde!L62)</f>
        <v/>
      </c>
      <c r="L62" s="30" t="str">
        <f t="shared" si="7"/>
        <v/>
      </c>
      <c r="M62" s="30" t="str">
        <f t="shared" si="8"/>
        <v/>
      </c>
      <c r="N62" s="30" t="str">
        <f t="shared" si="9"/>
        <v/>
      </c>
      <c r="O62" s="30" t="str">
        <f t="shared" si="10"/>
        <v/>
      </c>
      <c r="P62" s="32" t="str">
        <f t="shared" si="11"/>
        <v/>
      </c>
      <c r="Q62" s="31" t="str">
        <f t="shared" si="5"/>
        <v/>
      </c>
      <c r="R62" s="32" t="str">
        <f t="shared" si="6"/>
        <v/>
      </c>
    </row>
    <row r="63" spans="10:18" x14ac:dyDescent="0.25">
      <c r="J63" s="31" t="str">
        <f>IF(Kunde!J63="","",Kunde!J63)</f>
        <v/>
      </c>
      <c r="K63" s="30" t="str">
        <f>IF(Kunde!L63="","",Kunde!L63)</f>
        <v/>
      </c>
      <c r="L63" s="30" t="str">
        <f t="shared" si="7"/>
        <v/>
      </c>
      <c r="M63" s="30" t="str">
        <f t="shared" si="8"/>
        <v/>
      </c>
      <c r="N63" s="30" t="str">
        <f t="shared" si="9"/>
        <v/>
      </c>
      <c r="O63" s="30" t="str">
        <f t="shared" si="10"/>
        <v/>
      </c>
      <c r="P63" s="32" t="str">
        <f t="shared" si="11"/>
        <v/>
      </c>
      <c r="Q63" s="31" t="str">
        <f t="shared" si="5"/>
        <v/>
      </c>
      <c r="R63" s="32" t="str">
        <f t="shared" si="6"/>
        <v/>
      </c>
    </row>
    <row r="64" spans="10:18" x14ac:dyDescent="0.25">
      <c r="J64" s="31" t="str">
        <f>IF(Kunde!J64="","",Kunde!J64)</f>
        <v/>
      </c>
      <c r="K64" s="30" t="str">
        <f>IF(Kunde!L64="","",Kunde!L64)</f>
        <v/>
      </c>
      <c r="L64" s="30" t="str">
        <f t="shared" si="7"/>
        <v/>
      </c>
      <c r="M64" s="30" t="str">
        <f t="shared" si="8"/>
        <v/>
      </c>
      <c r="N64" s="30" t="str">
        <f t="shared" si="9"/>
        <v/>
      </c>
      <c r="O64" s="30" t="str">
        <f t="shared" si="10"/>
        <v/>
      </c>
      <c r="P64" s="32" t="str">
        <f t="shared" si="11"/>
        <v/>
      </c>
      <c r="Q64" s="31" t="str">
        <f t="shared" si="5"/>
        <v/>
      </c>
      <c r="R64" s="32" t="str">
        <f t="shared" si="6"/>
        <v/>
      </c>
    </row>
    <row r="65" spans="10:18" x14ac:dyDescent="0.25">
      <c r="J65" s="31" t="str">
        <f>IF(Kunde!J65="","",Kunde!J65)</f>
        <v/>
      </c>
      <c r="K65" s="30" t="str">
        <f>IF(Kunde!L65="","",Kunde!L65)</f>
        <v/>
      </c>
      <c r="L65" s="30" t="str">
        <f t="shared" si="7"/>
        <v/>
      </c>
      <c r="M65" s="30" t="str">
        <f t="shared" si="8"/>
        <v/>
      </c>
      <c r="N65" s="30" t="str">
        <f t="shared" si="9"/>
        <v/>
      </c>
      <c r="O65" s="30" t="str">
        <f t="shared" si="10"/>
        <v/>
      </c>
      <c r="P65" s="32" t="str">
        <f t="shared" si="11"/>
        <v/>
      </c>
      <c r="Q65" s="31" t="str">
        <f t="shared" si="5"/>
        <v/>
      </c>
      <c r="R65" s="32" t="str">
        <f t="shared" si="6"/>
        <v/>
      </c>
    </row>
    <row r="66" spans="10:18" x14ac:dyDescent="0.25">
      <c r="J66" s="31" t="str">
        <f>IF(Kunde!J66="","",Kunde!J66)</f>
        <v/>
      </c>
      <c r="K66" s="30" t="str">
        <f>IF(Kunde!L66="","",Kunde!L66)</f>
        <v/>
      </c>
      <c r="L66" s="30" t="str">
        <f t="shared" si="7"/>
        <v/>
      </c>
      <c r="M66" s="30" t="str">
        <f t="shared" si="8"/>
        <v/>
      </c>
      <c r="N66" s="30" t="str">
        <f t="shared" si="9"/>
        <v/>
      </c>
      <c r="O66" s="30" t="str">
        <f t="shared" si="10"/>
        <v/>
      </c>
      <c r="P66" s="32" t="str">
        <f t="shared" si="11"/>
        <v/>
      </c>
      <c r="Q66" s="31" t="str">
        <f t="shared" si="5"/>
        <v/>
      </c>
      <c r="R66" s="32" t="str">
        <f t="shared" si="6"/>
        <v/>
      </c>
    </row>
    <row r="67" spans="10:18" x14ac:dyDescent="0.25">
      <c r="J67" s="31" t="str">
        <f>IF(Kunde!J67="","",Kunde!J67)</f>
        <v/>
      </c>
      <c r="K67" s="30" t="str">
        <f>IF(Kunde!L67="","",Kunde!L67)</f>
        <v/>
      </c>
      <c r="L67" s="30" t="str">
        <f t="shared" si="7"/>
        <v/>
      </c>
      <c r="M67" s="30" t="str">
        <f t="shared" si="8"/>
        <v/>
      </c>
      <c r="N67" s="30" t="str">
        <f t="shared" si="9"/>
        <v/>
      </c>
      <c r="O67" s="30" t="str">
        <f t="shared" si="10"/>
        <v/>
      </c>
      <c r="P67" s="32" t="str">
        <f t="shared" si="11"/>
        <v/>
      </c>
      <c r="Q67" s="31" t="str">
        <f t="shared" si="5"/>
        <v/>
      </c>
      <c r="R67" s="32" t="str">
        <f t="shared" si="6"/>
        <v/>
      </c>
    </row>
    <row r="68" spans="10:18" x14ac:dyDescent="0.25">
      <c r="J68" s="31" t="str">
        <f>IF(Kunde!J68="","",Kunde!J68)</f>
        <v/>
      </c>
      <c r="K68" s="30" t="str">
        <f>IF(Kunde!L68="","",Kunde!L68)</f>
        <v/>
      </c>
      <c r="L68" s="30" t="str">
        <f t="shared" ref="L68:L77" si="12">IF(J68="","",VLOOKUP(K68,$A$4:$F$21,2,FALSE))</f>
        <v/>
      </c>
      <c r="M68" s="30" t="str">
        <f t="shared" ref="M68:M77" si="13">IF(J68="","",VLOOKUP(K68,$A$4:$F$21,3,FALSE))</f>
        <v/>
      </c>
      <c r="N68" s="30" t="str">
        <f t="shared" ref="N68:N77" si="14">IF(J68="","",VLOOKUP(K68,$A$4:$F$21,4,FALSE))</f>
        <v/>
      </c>
      <c r="O68" s="30" t="str">
        <f t="shared" ref="O68:O77" si="15">IF(J68="","",VLOOKUP(K68,$A$4:$F$21,5,FALSE))</f>
        <v/>
      </c>
      <c r="P68" s="32" t="str">
        <f t="shared" ref="P68:P77" si="16">IF(J68="","",VLOOKUP(K68,$A$4:$F$21,6,FALSE))</f>
        <v/>
      </c>
      <c r="Q68" s="31" t="str">
        <f t="shared" si="5"/>
        <v/>
      </c>
      <c r="R68" s="32" t="str">
        <f t="shared" si="6"/>
        <v/>
      </c>
    </row>
    <row r="69" spans="10:18" x14ac:dyDescent="0.25">
      <c r="J69" s="31" t="str">
        <f>IF(Kunde!J69="","",Kunde!J69)</f>
        <v/>
      </c>
      <c r="K69" s="30" t="str">
        <f>IF(Kunde!L69="","",Kunde!L69)</f>
        <v/>
      </c>
      <c r="L69" s="30" t="str">
        <f t="shared" si="12"/>
        <v/>
      </c>
      <c r="M69" s="30" t="str">
        <f t="shared" si="13"/>
        <v/>
      </c>
      <c r="N69" s="30" t="str">
        <f t="shared" si="14"/>
        <v/>
      </c>
      <c r="O69" s="30" t="str">
        <f t="shared" si="15"/>
        <v/>
      </c>
      <c r="P69" s="32" t="str">
        <f t="shared" si="16"/>
        <v/>
      </c>
      <c r="Q69" s="31" t="str">
        <f t="shared" ref="Q69:Q77" si="17">IF(J69="","",VLOOKUP(K69,$A$4:$G$21,7,FALSE))</f>
        <v/>
      </c>
      <c r="R69" s="32" t="str">
        <f t="shared" ref="R69:R77" si="18">IF(J69="","",VLOOKUP(K69,$A$4:$H$21,8,FALSE))</f>
        <v/>
      </c>
    </row>
    <row r="70" spans="10:18" x14ac:dyDescent="0.25">
      <c r="J70" s="31" t="str">
        <f>IF(Kunde!J70="","",Kunde!J70)</f>
        <v/>
      </c>
      <c r="K70" s="30" t="str">
        <f>IF(Kunde!L70="","",Kunde!L70)</f>
        <v/>
      </c>
      <c r="L70" s="30" t="str">
        <f t="shared" si="12"/>
        <v/>
      </c>
      <c r="M70" s="30" t="str">
        <f t="shared" si="13"/>
        <v/>
      </c>
      <c r="N70" s="30" t="str">
        <f t="shared" si="14"/>
        <v/>
      </c>
      <c r="O70" s="30" t="str">
        <f t="shared" si="15"/>
        <v/>
      </c>
      <c r="P70" s="32" t="str">
        <f t="shared" si="16"/>
        <v/>
      </c>
      <c r="Q70" s="31" t="str">
        <f t="shared" si="17"/>
        <v/>
      </c>
      <c r="R70" s="32" t="str">
        <f t="shared" si="18"/>
        <v/>
      </c>
    </row>
    <row r="71" spans="10:18" x14ac:dyDescent="0.25">
      <c r="J71" s="31" t="str">
        <f>IF(Kunde!J71="","",Kunde!J71)</f>
        <v/>
      </c>
      <c r="K71" s="30" t="str">
        <f>IF(Kunde!L71="","",Kunde!L71)</f>
        <v/>
      </c>
      <c r="L71" s="30" t="str">
        <f t="shared" si="12"/>
        <v/>
      </c>
      <c r="M71" s="30" t="str">
        <f t="shared" si="13"/>
        <v/>
      </c>
      <c r="N71" s="30" t="str">
        <f t="shared" si="14"/>
        <v/>
      </c>
      <c r="O71" s="30" t="str">
        <f t="shared" si="15"/>
        <v/>
      </c>
      <c r="P71" s="32" t="str">
        <f t="shared" si="16"/>
        <v/>
      </c>
      <c r="Q71" s="31" t="str">
        <f t="shared" si="17"/>
        <v/>
      </c>
      <c r="R71" s="32" t="str">
        <f t="shared" si="18"/>
        <v/>
      </c>
    </row>
    <row r="72" spans="10:18" x14ac:dyDescent="0.25">
      <c r="J72" s="31" t="str">
        <f>IF(Kunde!J72="","",Kunde!J72)</f>
        <v/>
      </c>
      <c r="K72" s="30" t="str">
        <f>IF(Kunde!L72="","",Kunde!L72)</f>
        <v/>
      </c>
      <c r="L72" s="30" t="str">
        <f t="shared" si="12"/>
        <v/>
      </c>
      <c r="M72" s="30" t="str">
        <f t="shared" si="13"/>
        <v/>
      </c>
      <c r="N72" s="30" t="str">
        <f t="shared" si="14"/>
        <v/>
      </c>
      <c r="O72" s="30" t="str">
        <f t="shared" si="15"/>
        <v/>
      </c>
      <c r="P72" s="32" t="str">
        <f t="shared" si="16"/>
        <v/>
      </c>
      <c r="Q72" s="31" t="str">
        <f t="shared" si="17"/>
        <v/>
      </c>
      <c r="R72" s="32" t="str">
        <f t="shared" si="18"/>
        <v/>
      </c>
    </row>
    <row r="73" spans="10:18" x14ac:dyDescent="0.25">
      <c r="J73" s="31" t="str">
        <f>IF(Kunde!J73="","",Kunde!J73)</f>
        <v/>
      </c>
      <c r="K73" s="30" t="str">
        <f>IF(Kunde!L73="","",Kunde!L73)</f>
        <v/>
      </c>
      <c r="L73" s="30" t="str">
        <f t="shared" si="12"/>
        <v/>
      </c>
      <c r="M73" s="30" t="str">
        <f t="shared" si="13"/>
        <v/>
      </c>
      <c r="N73" s="30" t="str">
        <f t="shared" si="14"/>
        <v/>
      </c>
      <c r="O73" s="30" t="str">
        <f t="shared" si="15"/>
        <v/>
      </c>
      <c r="P73" s="32" t="str">
        <f t="shared" si="16"/>
        <v/>
      </c>
      <c r="Q73" s="31" t="str">
        <f t="shared" si="17"/>
        <v/>
      </c>
      <c r="R73" s="32" t="str">
        <f t="shared" si="18"/>
        <v/>
      </c>
    </row>
    <row r="74" spans="10:18" x14ac:dyDescent="0.25">
      <c r="J74" s="31" t="str">
        <f>IF(Kunde!J74="","",Kunde!J74)</f>
        <v/>
      </c>
      <c r="K74" s="30" t="str">
        <f>IF(Kunde!L74="","",Kunde!L74)</f>
        <v/>
      </c>
      <c r="L74" s="30" t="str">
        <f t="shared" si="12"/>
        <v/>
      </c>
      <c r="M74" s="30" t="str">
        <f t="shared" si="13"/>
        <v/>
      </c>
      <c r="N74" s="30" t="str">
        <f t="shared" si="14"/>
        <v/>
      </c>
      <c r="O74" s="30" t="str">
        <f t="shared" si="15"/>
        <v/>
      </c>
      <c r="P74" s="32" t="str">
        <f t="shared" si="16"/>
        <v/>
      </c>
      <c r="Q74" s="31" t="str">
        <f t="shared" si="17"/>
        <v/>
      </c>
      <c r="R74" s="32" t="str">
        <f t="shared" si="18"/>
        <v/>
      </c>
    </row>
    <row r="75" spans="10:18" x14ac:dyDescent="0.25">
      <c r="J75" s="31" t="str">
        <f>IF(Kunde!J75="","",Kunde!J75)</f>
        <v/>
      </c>
      <c r="K75" s="30" t="str">
        <f>IF(Kunde!L75="","",Kunde!L75)</f>
        <v/>
      </c>
      <c r="L75" s="30" t="str">
        <f t="shared" si="12"/>
        <v/>
      </c>
      <c r="M75" s="30" t="str">
        <f t="shared" si="13"/>
        <v/>
      </c>
      <c r="N75" s="30" t="str">
        <f t="shared" si="14"/>
        <v/>
      </c>
      <c r="O75" s="30" t="str">
        <f t="shared" si="15"/>
        <v/>
      </c>
      <c r="P75" s="32" t="str">
        <f t="shared" si="16"/>
        <v/>
      </c>
      <c r="Q75" s="31" t="str">
        <f t="shared" si="17"/>
        <v/>
      </c>
      <c r="R75" s="32" t="str">
        <f t="shared" si="18"/>
        <v/>
      </c>
    </row>
    <row r="76" spans="10:18" x14ac:dyDescent="0.25">
      <c r="J76" s="31" t="str">
        <f>IF(Kunde!J76="","",Kunde!J76)</f>
        <v/>
      </c>
      <c r="K76" s="30" t="str">
        <f>IF(Kunde!L76="","",Kunde!L76)</f>
        <v/>
      </c>
      <c r="L76" s="30" t="str">
        <f t="shared" si="12"/>
        <v/>
      </c>
      <c r="M76" s="30" t="str">
        <f t="shared" si="13"/>
        <v/>
      </c>
      <c r="N76" s="30" t="str">
        <f t="shared" si="14"/>
        <v/>
      </c>
      <c r="O76" s="30" t="str">
        <f t="shared" si="15"/>
        <v/>
      </c>
      <c r="P76" s="32" t="str">
        <f t="shared" si="16"/>
        <v/>
      </c>
      <c r="Q76" s="31" t="str">
        <f t="shared" si="17"/>
        <v/>
      </c>
      <c r="R76" s="32" t="str">
        <f t="shared" si="18"/>
        <v/>
      </c>
    </row>
    <row r="77" spans="10:18" ht="15.75" thickBot="1" x14ac:dyDescent="0.3">
      <c r="J77" s="33" t="str">
        <f>IF(Kunde!J77="","",Kunde!J77)</f>
        <v/>
      </c>
      <c r="K77" s="34" t="str">
        <f>IF(Kunde!L77="","",Kunde!L77)</f>
        <v/>
      </c>
      <c r="L77" s="34" t="str">
        <f t="shared" si="12"/>
        <v/>
      </c>
      <c r="M77" s="34" t="str">
        <f t="shared" si="13"/>
        <v/>
      </c>
      <c r="N77" s="34" t="str">
        <f t="shared" si="14"/>
        <v/>
      </c>
      <c r="O77" s="34" t="str">
        <f t="shared" si="15"/>
        <v/>
      </c>
      <c r="P77" s="35" t="str">
        <f t="shared" si="16"/>
        <v/>
      </c>
      <c r="Q77" s="33" t="str">
        <f t="shared" si="17"/>
        <v/>
      </c>
      <c r="R77" s="35" t="str">
        <f t="shared" si="18"/>
        <v/>
      </c>
    </row>
  </sheetData>
  <sheetProtection algorithmName="SHA-512" hashValue="ZulY19lj1x/cIvijOI8PslpFZD4YsTfHMSQSAPhFSW11qTDOZYt0r5iUPWV744al6LadVG0UJav8nTsmQ4imXA==" saltValue="BFso9SG2kSC91Df+XR1Ixg==" spinCount="100000" sheet="1" objects="1" scenarios="1"/>
  <mergeCells count="11">
    <mergeCell ref="A23:B23"/>
    <mergeCell ref="A24:B24"/>
    <mergeCell ref="A25:B25"/>
    <mergeCell ref="A26:B26"/>
    <mergeCell ref="A27:B27"/>
    <mergeCell ref="A1:H1"/>
    <mergeCell ref="J1:R1"/>
    <mergeCell ref="A2:F2"/>
    <mergeCell ref="J2:P2"/>
    <mergeCell ref="G2:H2"/>
    <mergeCell ref="Q2:R2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032E-BAFC-4D84-B945-F1D73A3D62E5}">
  <sheetPr>
    <tabColor rgb="FFFFFF00"/>
  </sheetPr>
  <dimension ref="A1:Y500"/>
  <sheetViews>
    <sheetView topLeftCell="C1" workbookViewId="0">
      <selection activeCell="U1" sqref="U1"/>
    </sheetView>
  </sheetViews>
  <sheetFormatPr baseColWidth="10" defaultColWidth="11.5703125" defaultRowHeight="15" x14ac:dyDescent="0.25"/>
  <cols>
    <col min="1" max="1" width="5.5703125" style="1" customWidth="1"/>
    <col min="2" max="2" width="5.7109375" style="1" customWidth="1"/>
    <col min="3" max="3" width="117.5703125" style="1" customWidth="1"/>
    <col min="4" max="6" width="2.28515625" style="1" customWidth="1"/>
    <col min="7" max="7" width="22.42578125" style="1" customWidth="1"/>
    <col min="8" max="10" width="2.28515625" style="1" customWidth="1"/>
    <col min="11" max="11" width="22.140625" style="1" customWidth="1"/>
    <col min="12" max="14" width="2.28515625" style="1" customWidth="1"/>
    <col min="15" max="23" width="7.7109375" style="1" customWidth="1"/>
    <col min="24" max="16384" width="11.5703125" style="1"/>
  </cols>
  <sheetData>
    <row r="1" spans="1:23" x14ac:dyDescent="0.25">
      <c r="A1" s="1" t="str">
        <f>IF(INDEX(Kunde!$D$4:$G$503,ROW(A1),1)="","",INDEX(Kunde!$D$4:$G$503,ROW(A1),1))</f>
        <v/>
      </c>
      <c r="B1" s="1" t="str">
        <f>IF(INDEX(Kunde!$D$4:$G$503,ROW(A1),3)="","",INDEX(Kunde!$D$4:$G$503,ROW(A1),3))</f>
        <v/>
      </c>
      <c r="C1" s="1" t="str">
        <f>IF(INDEX(Kunde!$D$4:$G$503,ROW(A1),2)="","",INDEX(Kunde!$D$4:$G$503,ROW(A1),2))</f>
        <v/>
      </c>
      <c r="G1" s="1" t="str">
        <f t="shared" ref="G1:G64" si="0">C1</f>
        <v/>
      </c>
      <c r="K1" s="1" t="str">
        <f t="shared" ref="K1:K64" si="1">C1</f>
        <v/>
      </c>
      <c r="O1" s="1" t="str">
        <f>IF(INDEX(Kunde!$D$4:$G$503,ROW(A1),4)="","",INDEX(Kunde!$D$4:$G$503,ROW(A1),4))</f>
        <v/>
      </c>
      <c r="P1" s="1" t="str">
        <f>IF(A1="","",0)</f>
        <v/>
      </c>
      <c r="Q1" s="1" t="str">
        <f>IF(A1="","",VLOOKUP(B1,'Formel-Daten'!$J$4:$O$77,3))</f>
        <v/>
      </c>
      <c r="R1" s="1" t="str">
        <f>IF(A1="","",1)</f>
        <v/>
      </c>
      <c r="S1" s="1" t="str">
        <f>IF(A1="","",VLOOKUP(B1,'Formel-Daten'!$J$4:$O$77,6))</f>
        <v/>
      </c>
      <c r="T1" s="1" t="str">
        <f t="shared" ref="T1:T64" si="2">B1</f>
        <v/>
      </c>
      <c r="U1" s="1" t="str">
        <f>IF(A1="","",VLOOKUP(B1,'Formel-Daten'!$J$4:$O$77,4))</f>
        <v/>
      </c>
      <c r="V1" s="1" t="str">
        <f>IF(A1="","",VLOOKUP(B1,'Formel-Daten'!$J$4:$O$77,5))</f>
        <v/>
      </c>
      <c r="W1" s="1" t="str">
        <f>IF(A1="","",0)</f>
        <v/>
      </c>
    </row>
    <row r="2" spans="1:23" x14ac:dyDescent="0.25">
      <c r="A2" s="1" t="str">
        <f>IF(INDEX(Kunde!$D$4:$G$503,ROW(A2),1)="","",INDEX(Kunde!$D$4:$G$503,ROW(A2),1))</f>
        <v/>
      </c>
      <c r="B2" s="1" t="str">
        <f>IF(INDEX(Kunde!$D$4:$G$503,ROW(A2),3)="","",INDEX(Kunde!$D$4:$G$503,ROW(A2),3))</f>
        <v/>
      </c>
      <c r="C2" s="1" t="str">
        <f>IF(INDEX(Kunde!$D$4:$G$503,ROW(A2),2)="","",INDEX(Kunde!$D$4:$G$503,ROW(A2),2))</f>
        <v/>
      </c>
      <c r="G2" s="1" t="str">
        <f t="shared" si="0"/>
        <v/>
      </c>
      <c r="K2" s="1" t="str">
        <f t="shared" si="1"/>
        <v/>
      </c>
      <c r="O2" s="1" t="str">
        <f>IF(INDEX(Kunde!$D$4:$G$503,ROW(A2),4)="","",INDEX(Kunde!$D$4:$G$503,ROW(A2),4))</f>
        <v/>
      </c>
      <c r="P2" s="1" t="str">
        <f t="shared" ref="P2:P65" si="3">IF(A2="","",0)</f>
        <v/>
      </c>
      <c r="Q2" s="1" t="str">
        <f>IF(A2="","",VLOOKUP(B2,'Formel-Daten'!$J$4:$O$77,3))</f>
        <v/>
      </c>
      <c r="R2" s="1" t="str">
        <f t="shared" ref="R2:R65" si="4">IF(A2="","",1)</f>
        <v/>
      </c>
      <c r="S2" s="1" t="str">
        <f>IF(A2="","",VLOOKUP(B2,'Formel-Daten'!$J$4:$O$77,6))</f>
        <v/>
      </c>
      <c r="T2" s="1" t="str">
        <f t="shared" si="2"/>
        <v/>
      </c>
      <c r="U2" s="1" t="str">
        <f>IF(A2="","",VLOOKUP(B2,'Formel-Daten'!$J$4:$O$77,4))</f>
        <v/>
      </c>
      <c r="V2" s="1" t="str">
        <f>IF(A2="","",VLOOKUP(B2,'Formel-Daten'!$J$4:$O$77,5))</f>
        <v/>
      </c>
      <c r="W2" s="1" t="str">
        <f t="shared" ref="W2:W65" si="5">IF(A2="","",0)</f>
        <v/>
      </c>
    </row>
    <row r="3" spans="1:23" x14ac:dyDescent="0.25">
      <c r="A3" s="1" t="str">
        <f>IF(INDEX(Kunde!$D$4:$G$503,ROW(A3),1)="","",INDEX(Kunde!$D$4:$G$503,ROW(A3),1))</f>
        <v/>
      </c>
      <c r="B3" s="1" t="str">
        <f>IF(INDEX(Kunde!$D$4:$G$503,ROW(A3),3)="","",INDEX(Kunde!$D$4:$G$503,ROW(A3),3))</f>
        <v/>
      </c>
      <c r="C3" s="1" t="str">
        <f>IF(INDEX(Kunde!$D$4:$G$503,ROW(A3),2)="","",INDEX(Kunde!$D$4:$G$503,ROW(A3),2))</f>
        <v/>
      </c>
      <c r="G3" s="1" t="str">
        <f t="shared" si="0"/>
        <v/>
      </c>
      <c r="K3" s="1" t="str">
        <f t="shared" si="1"/>
        <v/>
      </c>
      <c r="O3" s="1" t="str">
        <f>IF(INDEX(Kunde!$D$4:$G$503,ROW(A3),4)="","",INDEX(Kunde!$D$4:$G$503,ROW(A3),4))</f>
        <v/>
      </c>
      <c r="P3" s="1" t="str">
        <f t="shared" si="3"/>
        <v/>
      </c>
      <c r="Q3" s="1" t="str">
        <f>IF(A3="","",VLOOKUP(B3,'Formel-Daten'!$J$4:$O$77,3))</f>
        <v/>
      </c>
      <c r="R3" s="1" t="str">
        <f t="shared" si="4"/>
        <v/>
      </c>
      <c r="S3" s="1" t="str">
        <f>IF(A3="","",VLOOKUP(B3,'Formel-Daten'!$J$4:$O$77,6))</f>
        <v/>
      </c>
      <c r="T3" s="1" t="str">
        <f t="shared" si="2"/>
        <v/>
      </c>
      <c r="U3" s="1" t="str">
        <f>IF(A3="","",VLOOKUP(B3,'Formel-Daten'!$J$4:$O$77,4))</f>
        <v/>
      </c>
      <c r="V3" s="1" t="str">
        <f>IF(A3="","",VLOOKUP(B3,'Formel-Daten'!$J$4:$O$77,5))</f>
        <v/>
      </c>
      <c r="W3" s="1" t="str">
        <f t="shared" si="5"/>
        <v/>
      </c>
    </row>
    <row r="4" spans="1:23" x14ac:dyDescent="0.25">
      <c r="A4" s="1" t="str">
        <f>IF(INDEX(Kunde!$D$4:$G$503,ROW(A4),1)="","",INDEX(Kunde!$D$4:$G$503,ROW(A4),1))</f>
        <v/>
      </c>
      <c r="B4" s="1" t="str">
        <f>IF(INDEX(Kunde!$D$4:$G$503,ROW(A4),3)="","",INDEX(Kunde!$D$4:$G$503,ROW(A4),3))</f>
        <v/>
      </c>
      <c r="C4" s="1" t="str">
        <f>IF(INDEX(Kunde!$D$4:$G$503,ROW(A4),2)="","",INDEX(Kunde!$D$4:$G$503,ROW(A4),2))</f>
        <v/>
      </c>
      <c r="G4" s="1" t="str">
        <f t="shared" si="0"/>
        <v/>
      </c>
      <c r="K4" s="1" t="str">
        <f t="shared" si="1"/>
        <v/>
      </c>
      <c r="O4" s="1" t="str">
        <f>IF(INDEX(Kunde!$D$4:$G$503,ROW(A4),4)="","",INDEX(Kunde!$D$4:$G$503,ROW(A4),4))</f>
        <v/>
      </c>
      <c r="P4" s="1" t="str">
        <f t="shared" si="3"/>
        <v/>
      </c>
      <c r="Q4" s="1" t="str">
        <f>IF(A4="","",VLOOKUP(B4,'Formel-Daten'!$J$4:$O$77,3))</f>
        <v/>
      </c>
      <c r="R4" s="1" t="str">
        <f t="shared" si="4"/>
        <v/>
      </c>
      <c r="S4" s="1" t="str">
        <f>IF(A4="","",VLOOKUP(B4,'Formel-Daten'!$J$4:$O$77,6))</f>
        <v/>
      </c>
      <c r="T4" s="1" t="str">
        <f t="shared" si="2"/>
        <v/>
      </c>
      <c r="U4" s="1" t="str">
        <f>IF(A4="","",VLOOKUP(B4,'Formel-Daten'!$J$4:$O$77,4))</f>
        <v/>
      </c>
      <c r="V4" s="1" t="str">
        <f>IF(A4="","",VLOOKUP(B4,'Formel-Daten'!$J$4:$O$77,5))</f>
        <v/>
      </c>
      <c r="W4" s="1" t="str">
        <f t="shared" si="5"/>
        <v/>
      </c>
    </row>
    <row r="5" spans="1:23" x14ac:dyDescent="0.25">
      <c r="A5" s="1" t="str">
        <f>IF(INDEX(Kunde!$D$4:$G$503,ROW(A5),1)="","",INDEX(Kunde!$D$4:$G$503,ROW(A5),1))</f>
        <v/>
      </c>
      <c r="B5" s="1" t="str">
        <f>IF(INDEX(Kunde!$D$4:$G$503,ROW(A5),3)="","",INDEX(Kunde!$D$4:$G$503,ROW(A5),3))</f>
        <v/>
      </c>
      <c r="C5" s="1" t="str">
        <f>IF(INDEX(Kunde!$D$4:$G$503,ROW(A5),2)="","",INDEX(Kunde!$D$4:$G$503,ROW(A5),2))</f>
        <v/>
      </c>
      <c r="G5" s="1" t="str">
        <f t="shared" si="0"/>
        <v/>
      </c>
      <c r="K5" s="1" t="str">
        <f t="shared" si="1"/>
        <v/>
      </c>
      <c r="O5" s="1" t="str">
        <f>IF(INDEX(Kunde!$D$4:$G$503,ROW(A5),4)="","",INDEX(Kunde!$D$4:$G$503,ROW(A5),4))</f>
        <v/>
      </c>
      <c r="P5" s="1" t="str">
        <f t="shared" si="3"/>
        <v/>
      </c>
      <c r="Q5" s="1" t="str">
        <f>IF(A5="","",VLOOKUP(B5,'Formel-Daten'!$J$4:$O$77,3))</f>
        <v/>
      </c>
      <c r="R5" s="1" t="str">
        <f t="shared" si="4"/>
        <v/>
      </c>
      <c r="S5" s="1" t="str">
        <f>IF(A5="","",VLOOKUP(B5,'Formel-Daten'!$J$4:$O$77,6))</f>
        <v/>
      </c>
      <c r="T5" s="1" t="str">
        <f t="shared" si="2"/>
        <v/>
      </c>
      <c r="U5" s="1" t="str">
        <f>IF(A5="","",VLOOKUP(B5,'Formel-Daten'!$J$4:$O$77,4))</f>
        <v/>
      </c>
      <c r="V5" s="1" t="str">
        <f>IF(A5="","",VLOOKUP(B5,'Formel-Daten'!$J$4:$O$77,5))</f>
        <v/>
      </c>
      <c r="W5" s="1" t="str">
        <f t="shared" si="5"/>
        <v/>
      </c>
    </row>
    <row r="6" spans="1:23" x14ac:dyDescent="0.25">
      <c r="A6" s="1" t="str">
        <f>IF(INDEX(Kunde!$D$4:$G$503,ROW(A6),1)="","",INDEX(Kunde!$D$4:$G$503,ROW(A6),1))</f>
        <v/>
      </c>
      <c r="B6" s="1" t="str">
        <f>IF(INDEX(Kunde!$D$4:$G$503,ROW(A6),3)="","",INDEX(Kunde!$D$4:$G$503,ROW(A6),3))</f>
        <v/>
      </c>
      <c r="C6" s="1" t="str">
        <f>IF(INDEX(Kunde!$D$4:$G$503,ROW(A6),2)="","",INDEX(Kunde!$D$4:$G$503,ROW(A6),2))</f>
        <v/>
      </c>
      <c r="G6" s="1" t="str">
        <f t="shared" si="0"/>
        <v/>
      </c>
      <c r="K6" s="1" t="str">
        <f t="shared" si="1"/>
        <v/>
      </c>
      <c r="O6" s="1" t="str">
        <f>IF(INDEX(Kunde!$D$4:$G$503,ROW(A6),4)="","",INDEX(Kunde!$D$4:$G$503,ROW(A6),4))</f>
        <v/>
      </c>
      <c r="P6" s="1" t="str">
        <f t="shared" si="3"/>
        <v/>
      </c>
      <c r="Q6" s="1" t="str">
        <f>IF(A6="","",VLOOKUP(B6,'Formel-Daten'!$J$4:$O$77,3))</f>
        <v/>
      </c>
      <c r="R6" s="1" t="str">
        <f t="shared" si="4"/>
        <v/>
      </c>
      <c r="S6" s="1" t="str">
        <f>IF(A6="","",VLOOKUP(B6,'Formel-Daten'!$J$4:$O$77,6))</f>
        <v/>
      </c>
      <c r="T6" s="1" t="str">
        <f t="shared" si="2"/>
        <v/>
      </c>
      <c r="U6" s="1" t="str">
        <f>IF(A6="","",VLOOKUP(B6,'Formel-Daten'!$J$4:$O$77,4))</f>
        <v/>
      </c>
      <c r="V6" s="1" t="str">
        <f>IF(A6="","",VLOOKUP(B6,'Formel-Daten'!$J$4:$O$77,5))</f>
        <v/>
      </c>
      <c r="W6" s="1" t="str">
        <f t="shared" si="5"/>
        <v/>
      </c>
    </row>
    <row r="7" spans="1:23" x14ac:dyDescent="0.25">
      <c r="A7" s="1" t="str">
        <f>IF(INDEX(Kunde!$D$4:$G$503,ROW(A7),1)="","",INDEX(Kunde!$D$4:$G$503,ROW(A7),1))</f>
        <v/>
      </c>
      <c r="B7" s="1" t="str">
        <f>IF(INDEX(Kunde!$D$4:$G$503,ROW(A7),3)="","",INDEX(Kunde!$D$4:$G$503,ROW(A7),3))</f>
        <v/>
      </c>
      <c r="C7" s="1" t="str">
        <f>IF(INDEX(Kunde!$D$4:$G$503,ROW(A7),2)="","",INDEX(Kunde!$D$4:$G$503,ROW(A7),2))</f>
        <v/>
      </c>
      <c r="G7" s="1" t="str">
        <f t="shared" si="0"/>
        <v/>
      </c>
      <c r="K7" s="1" t="str">
        <f t="shared" si="1"/>
        <v/>
      </c>
      <c r="O7" s="1" t="str">
        <f>IF(INDEX(Kunde!$D$4:$G$503,ROW(A7),4)="","",INDEX(Kunde!$D$4:$G$503,ROW(A7),4))</f>
        <v/>
      </c>
      <c r="P7" s="1" t="str">
        <f t="shared" si="3"/>
        <v/>
      </c>
      <c r="Q7" s="1" t="str">
        <f>IF(A7="","",VLOOKUP(B7,'Formel-Daten'!$J$4:$O$77,3))</f>
        <v/>
      </c>
      <c r="R7" s="1" t="str">
        <f t="shared" si="4"/>
        <v/>
      </c>
      <c r="S7" s="1" t="str">
        <f>IF(A7="","",VLOOKUP(B7,'Formel-Daten'!$J$4:$O$77,6))</f>
        <v/>
      </c>
      <c r="T7" s="1" t="str">
        <f t="shared" si="2"/>
        <v/>
      </c>
      <c r="U7" s="1" t="str">
        <f>IF(A7="","",VLOOKUP(B7,'Formel-Daten'!$J$4:$O$77,4))</f>
        <v/>
      </c>
      <c r="V7" s="1" t="str">
        <f>IF(A7="","",VLOOKUP(B7,'Formel-Daten'!$J$4:$O$77,5))</f>
        <v/>
      </c>
      <c r="W7" s="1" t="str">
        <f t="shared" si="5"/>
        <v/>
      </c>
    </row>
    <row r="8" spans="1:23" x14ac:dyDescent="0.25">
      <c r="A8" s="1" t="str">
        <f>IF(INDEX(Kunde!$D$4:$G$503,ROW(A8),1)="","",INDEX(Kunde!$D$4:$G$503,ROW(A8),1))</f>
        <v/>
      </c>
      <c r="B8" s="1" t="str">
        <f>IF(INDEX(Kunde!$D$4:$G$503,ROW(A8),3)="","",INDEX(Kunde!$D$4:$G$503,ROW(A8),3))</f>
        <v/>
      </c>
      <c r="C8" s="1" t="str">
        <f>IF(INDEX(Kunde!$D$4:$G$503,ROW(A8),2)="","",INDEX(Kunde!$D$4:$G$503,ROW(A8),2))</f>
        <v/>
      </c>
      <c r="G8" s="1" t="str">
        <f t="shared" si="0"/>
        <v/>
      </c>
      <c r="K8" s="1" t="str">
        <f t="shared" si="1"/>
        <v/>
      </c>
      <c r="O8" s="1" t="str">
        <f>IF(INDEX(Kunde!$D$4:$G$503,ROW(A8),4)="","",INDEX(Kunde!$D$4:$G$503,ROW(A8),4))</f>
        <v/>
      </c>
      <c r="P8" s="1" t="str">
        <f t="shared" si="3"/>
        <v/>
      </c>
      <c r="Q8" s="1" t="str">
        <f>IF(A8="","",VLOOKUP(B8,'Formel-Daten'!$J$4:$O$77,3))</f>
        <v/>
      </c>
      <c r="R8" s="1" t="str">
        <f t="shared" si="4"/>
        <v/>
      </c>
      <c r="S8" s="1" t="str">
        <f>IF(A8="","",VLOOKUP(B8,'Formel-Daten'!$J$4:$O$77,6))</f>
        <v/>
      </c>
      <c r="T8" s="1" t="str">
        <f t="shared" si="2"/>
        <v/>
      </c>
      <c r="U8" s="1" t="str">
        <f>IF(A8="","",VLOOKUP(B8,'Formel-Daten'!$J$4:$O$77,4))</f>
        <v/>
      </c>
      <c r="V8" s="1" t="str">
        <f>IF(A8="","",VLOOKUP(B8,'Formel-Daten'!$J$4:$O$77,5))</f>
        <v/>
      </c>
      <c r="W8" s="1" t="str">
        <f t="shared" si="5"/>
        <v/>
      </c>
    </row>
    <row r="9" spans="1:23" x14ac:dyDescent="0.25">
      <c r="A9" s="1" t="str">
        <f>IF(INDEX(Kunde!$D$4:$G$503,ROW(A9),1)="","",INDEX(Kunde!$D$4:$G$503,ROW(A9),1))</f>
        <v/>
      </c>
      <c r="B9" s="1" t="str">
        <f>IF(INDEX(Kunde!$D$4:$G$503,ROW(A9),3)="","",INDEX(Kunde!$D$4:$G$503,ROW(A9),3))</f>
        <v/>
      </c>
      <c r="C9" s="1" t="str">
        <f>IF(INDEX(Kunde!$D$4:$G$503,ROW(A9),2)="","",INDEX(Kunde!$D$4:$G$503,ROW(A9),2))</f>
        <v/>
      </c>
      <c r="G9" s="1" t="str">
        <f t="shared" si="0"/>
        <v/>
      </c>
      <c r="K9" s="1" t="str">
        <f t="shared" si="1"/>
        <v/>
      </c>
      <c r="O9" s="1" t="str">
        <f>IF(INDEX(Kunde!$D$4:$G$503,ROW(A9),4)="","",INDEX(Kunde!$D$4:$G$503,ROW(A9),4))</f>
        <v/>
      </c>
      <c r="P9" s="1" t="str">
        <f t="shared" si="3"/>
        <v/>
      </c>
      <c r="Q9" s="1" t="str">
        <f>IF(A9="","",VLOOKUP(B9,'Formel-Daten'!$J$4:$O$77,3))</f>
        <v/>
      </c>
      <c r="R9" s="1" t="str">
        <f t="shared" si="4"/>
        <v/>
      </c>
      <c r="S9" s="1" t="str">
        <f>IF(A9="","",VLOOKUP(B9,'Formel-Daten'!$J$4:$O$77,6))</f>
        <v/>
      </c>
      <c r="T9" s="1" t="str">
        <f t="shared" si="2"/>
        <v/>
      </c>
      <c r="U9" s="1" t="str">
        <f>IF(A9="","",VLOOKUP(B9,'Formel-Daten'!$J$4:$O$77,4))</f>
        <v/>
      </c>
      <c r="V9" s="1" t="str">
        <f>IF(A9="","",VLOOKUP(B9,'Formel-Daten'!$J$4:$O$77,5))</f>
        <v/>
      </c>
      <c r="W9" s="1" t="str">
        <f t="shared" si="5"/>
        <v/>
      </c>
    </row>
    <row r="10" spans="1:23" x14ac:dyDescent="0.25">
      <c r="A10" s="1" t="str">
        <f>IF(INDEX(Kunde!$D$4:$G$503,ROW(A10),1)="","",INDEX(Kunde!$D$4:$G$503,ROW(A10),1))</f>
        <v/>
      </c>
      <c r="B10" s="1" t="str">
        <f>IF(INDEX(Kunde!$D$4:$G$503,ROW(A10),3)="","",INDEX(Kunde!$D$4:$G$503,ROW(A10),3))</f>
        <v/>
      </c>
      <c r="C10" s="1" t="str">
        <f>IF(INDEX(Kunde!$D$4:$G$503,ROW(A10),2)="","",INDEX(Kunde!$D$4:$G$503,ROW(A10),2))</f>
        <v/>
      </c>
      <c r="G10" s="1" t="str">
        <f t="shared" si="0"/>
        <v/>
      </c>
      <c r="K10" s="1" t="str">
        <f t="shared" si="1"/>
        <v/>
      </c>
      <c r="O10" s="1" t="str">
        <f>IF(INDEX(Kunde!$D$4:$G$503,ROW(A10),4)="","",INDEX(Kunde!$D$4:$G$503,ROW(A10),4))</f>
        <v/>
      </c>
      <c r="P10" s="1" t="str">
        <f t="shared" si="3"/>
        <v/>
      </c>
      <c r="Q10" s="1" t="str">
        <f>IF(A10="","",VLOOKUP(B10,'Formel-Daten'!$J$4:$O$77,3))</f>
        <v/>
      </c>
      <c r="R10" s="1" t="str">
        <f t="shared" si="4"/>
        <v/>
      </c>
      <c r="S10" s="1" t="str">
        <f>IF(A10="","",VLOOKUP(B10,'Formel-Daten'!$J$4:$O$77,6))</f>
        <v/>
      </c>
      <c r="T10" s="1" t="str">
        <f t="shared" si="2"/>
        <v/>
      </c>
      <c r="U10" s="1" t="str">
        <f>IF(A10="","",VLOOKUP(B10,'Formel-Daten'!$J$4:$O$77,4))</f>
        <v/>
      </c>
      <c r="V10" s="1" t="str">
        <f>IF(A10="","",VLOOKUP(B10,'Formel-Daten'!$J$4:$O$77,5))</f>
        <v/>
      </c>
      <c r="W10" s="1" t="str">
        <f t="shared" si="5"/>
        <v/>
      </c>
    </row>
    <row r="11" spans="1:23" x14ac:dyDescent="0.25">
      <c r="A11" s="1" t="str">
        <f>IF(INDEX(Kunde!$D$4:$G$503,ROW(A11),1)="","",INDEX(Kunde!$D$4:$G$503,ROW(A11),1))</f>
        <v/>
      </c>
      <c r="B11" s="1" t="str">
        <f>IF(INDEX(Kunde!$D$4:$G$503,ROW(A11),3)="","",INDEX(Kunde!$D$4:$G$503,ROW(A11),3))</f>
        <v/>
      </c>
      <c r="C11" s="1" t="str">
        <f>IF(INDEX(Kunde!$D$4:$G$503,ROW(A11),2)="","",INDEX(Kunde!$D$4:$G$503,ROW(A11),2))</f>
        <v/>
      </c>
      <c r="G11" s="1" t="str">
        <f t="shared" si="0"/>
        <v/>
      </c>
      <c r="K11" s="1" t="str">
        <f t="shared" si="1"/>
        <v/>
      </c>
      <c r="O11" s="1" t="str">
        <f>IF(INDEX(Kunde!$D$4:$G$503,ROW(A11),4)="","",INDEX(Kunde!$D$4:$G$503,ROW(A11),4))</f>
        <v/>
      </c>
      <c r="P11" s="1" t="str">
        <f t="shared" si="3"/>
        <v/>
      </c>
      <c r="Q11" s="1" t="str">
        <f>IF(A11="","",VLOOKUP(B11,'Formel-Daten'!$J$4:$O$77,3))</f>
        <v/>
      </c>
      <c r="R11" s="1" t="str">
        <f t="shared" si="4"/>
        <v/>
      </c>
      <c r="S11" s="1" t="str">
        <f>IF(A11="","",VLOOKUP(B11,'Formel-Daten'!$J$4:$O$77,6))</f>
        <v/>
      </c>
      <c r="T11" s="1" t="str">
        <f t="shared" si="2"/>
        <v/>
      </c>
      <c r="U11" s="1" t="str">
        <f>IF(A11="","",VLOOKUP(B11,'Formel-Daten'!$J$4:$O$77,4))</f>
        <v/>
      </c>
      <c r="V11" s="1" t="str">
        <f>IF(A11="","",VLOOKUP(B11,'Formel-Daten'!$J$4:$O$77,5))</f>
        <v/>
      </c>
      <c r="W11" s="1" t="str">
        <f t="shared" si="5"/>
        <v/>
      </c>
    </row>
    <row r="12" spans="1:23" x14ac:dyDescent="0.25">
      <c r="A12" s="1" t="str">
        <f>IF(INDEX(Kunde!$D$4:$G$503,ROW(A12),1)="","",INDEX(Kunde!$D$4:$G$503,ROW(A12),1))</f>
        <v/>
      </c>
      <c r="B12" s="1" t="str">
        <f>IF(INDEX(Kunde!$D$4:$G$503,ROW(A12),3)="","",INDEX(Kunde!$D$4:$G$503,ROW(A12),3))</f>
        <v/>
      </c>
      <c r="C12" s="1" t="str">
        <f>IF(INDEX(Kunde!$D$4:$G$503,ROW(A12),2)="","",INDEX(Kunde!$D$4:$G$503,ROW(A12),2))</f>
        <v/>
      </c>
      <c r="G12" s="1" t="str">
        <f t="shared" si="0"/>
        <v/>
      </c>
      <c r="K12" s="1" t="str">
        <f t="shared" si="1"/>
        <v/>
      </c>
      <c r="O12" s="1" t="str">
        <f>IF(INDEX(Kunde!$D$4:$G$503,ROW(A12),4)="","",INDEX(Kunde!$D$4:$G$503,ROW(A12),4))</f>
        <v/>
      </c>
      <c r="P12" s="1" t="str">
        <f t="shared" si="3"/>
        <v/>
      </c>
      <c r="Q12" s="1" t="str">
        <f>IF(A12="","",VLOOKUP(B12,'Formel-Daten'!$J$4:$O$77,3))</f>
        <v/>
      </c>
      <c r="R12" s="1" t="str">
        <f t="shared" si="4"/>
        <v/>
      </c>
      <c r="S12" s="1" t="str">
        <f>IF(A12="","",VLOOKUP(B12,'Formel-Daten'!$J$4:$O$77,6))</f>
        <v/>
      </c>
      <c r="T12" s="1" t="str">
        <f t="shared" si="2"/>
        <v/>
      </c>
      <c r="U12" s="1" t="str">
        <f>IF(A12="","",VLOOKUP(B12,'Formel-Daten'!$J$4:$O$77,4))</f>
        <v/>
      </c>
      <c r="V12" s="1" t="str">
        <f>IF(A12="","",VLOOKUP(B12,'Formel-Daten'!$J$4:$O$77,5))</f>
        <v/>
      </c>
      <c r="W12" s="1" t="str">
        <f t="shared" si="5"/>
        <v/>
      </c>
    </row>
    <row r="13" spans="1:23" x14ac:dyDescent="0.25">
      <c r="A13" s="1" t="str">
        <f>IF(INDEX(Kunde!$D$4:$G$503,ROW(A13),1)="","",INDEX(Kunde!$D$4:$G$503,ROW(A13),1))</f>
        <v/>
      </c>
      <c r="B13" s="1" t="str">
        <f>IF(INDEX(Kunde!$D$4:$G$503,ROW(A13),3)="","",INDEX(Kunde!$D$4:$G$503,ROW(A13),3))</f>
        <v/>
      </c>
      <c r="C13" s="1" t="str">
        <f>IF(INDEX(Kunde!$D$4:$G$503,ROW(A13),2)="","",INDEX(Kunde!$D$4:$G$503,ROW(A13),2))</f>
        <v/>
      </c>
      <c r="G13" s="1" t="str">
        <f t="shared" si="0"/>
        <v/>
      </c>
      <c r="K13" s="1" t="str">
        <f t="shared" si="1"/>
        <v/>
      </c>
      <c r="O13" s="1" t="str">
        <f>IF(INDEX(Kunde!$D$4:$G$503,ROW(A13),4)="","",INDEX(Kunde!$D$4:$G$503,ROW(A13),4))</f>
        <v/>
      </c>
      <c r="P13" s="1" t="str">
        <f t="shared" si="3"/>
        <v/>
      </c>
      <c r="Q13" s="1" t="str">
        <f>IF(A13="","",VLOOKUP(B13,'Formel-Daten'!$J$4:$O$77,3))</f>
        <v/>
      </c>
      <c r="R13" s="1" t="str">
        <f t="shared" si="4"/>
        <v/>
      </c>
      <c r="S13" s="1" t="str">
        <f>IF(A13="","",VLOOKUP(B13,'Formel-Daten'!$J$4:$O$77,6))</f>
        <v/>
      </c>
      <c r="T13" s="1" t="str">
        <f t="shared" si="2"/>
        <v/>
      </c>
      <c r="U13" s="1" t="str">
        <f>IF(A13="","",VLOOKUP(B13,'Formel-Daten'!$J$4:$O$77,4))</f>
        <v/>
      </c>
      <c r="V13" s="1" t="str">
        <f>IF(A13="","",VLOOKUP(B13,'Formel-Daten'!$J$4:$O$77,5))</f>
        <v/>
      </c>
      <c r="W13" s="1" t="str">
        <f t="shared" si="5"/>
        <v/>
      </c>
    </row>
    <row r="14" spans="1:23" x14ac:dyDescent="0.25">
      <c r="A14" s="1" t="str">
        <f>IF(INDEX(Kunde!$D$4:$G$503,ROW(A14),1)="","",INDEX(Kunde!$D$4:$G$503,ROW(A14),1))</f>
        <v/>
      </c>
      <c r="B14" s="1" t="str">
        <f>IF(INDEX(Kunde!$D$4:$G$503,ROW(A14),3)="","",INDEX(Kunde!$D$4:$G$503,ROW(A14),3))</f>
        <v/>
      </c>
      <c r="C14" s="1" t="str">
        <f>IF(INDEX(Kunde!$D$4:$G$503,ROW(A14),2)="","",INDEX(Kunde!$D$4:$G$503,ROW(A14),2))</f>
        <v/>
      </c>
      <c r="G14" s="1" t="str">
        <f t="shared" si="0"/>
        <v/>
      </c>
      <c r="K14" s="1" t="str">
        <f t="shared" si="1"/>
        <v/>
      </c>
      <c r="O14" s="1" t="str">
        <f>IF(INDEX(Kunde!$D$4:$G$503,ROW(A14),4)="","",INDEX(Kunde!$D$4:$G$503,ROW(A14),4))</f>
        <v/>
      </c>
      <c r="P14" s="1" t="str">
        <f t="shared" si="3"/>
        <v/>
      </c>
      <c r="Q14" s="1" t="str">
        <f>IF(A14="","",VLOOKUP(B14,'Formel-Daten'!$J$4:$O$77,3))</f>
        <v/>
      </c>
      <c r="R14" s="1" t="str">
        <f t="shared" si="4"/>
        <v/>
      </c>
      <c r="S14" s="1" t="str">
        <f>IF(A14="","",VLOOKUP(B14,'Formel-Daten'!$J$4:$O$77,6))</f>
        <v/>
      </c>
      <c r="T14" s="1" t="str">
        <f t="shared" si="2"/>
        <v/>
      </c>
      <c r="U14" s="1" t="str">
        <f>IF(A14="","",VLOOKUP(B14,'Formel-Daten'!$J$4:$O$77,4))</f>
        <v/>
      </c>
      <c r="V14" s="1" t="str">
        <f>IF(A14="","",VLOOKUP(B14,'Formel-Daten'!$J$4:$O$77,5))</f>
        <v/>
      </c>
      <c r="W14" s="1" t="str">
        <f t="shared" si="5"/>
        <v/>
      </c>
    </row>
    <row r="15" spans="1:23" x14ac:dyDescent="0.25">
      <c r="A15" s="1" t="str">
        <f>IF(INDEX(Kunde!$D$4:$G$503,ROW(A15),1)="","",INDEX(Kunde!$D$4:$G$503,ROW(A15),1))</f>
        <v/>
      </c>
      <c r="B15" s="1" t="str">
        <f>IF(INDEX(Kunde!$D$4:$G$503,ROW(A15),3)="","",INDEX(Kunde!$D$4:$G$503,ROW(A15),3))</f>
        <v/>
      </c>
      <c r="C15" s="1" t="str">
        <f>IF(INDEX(Kunde!$D$4:$G$503,ROW(A15),2)="","",INDEX(Kunde!$D$4:$G$503,ROW(A15),2))</f>
        <v/>
      </c>
      <c r="G15" s="1" t="str">
        <f t="shared" si="0"/>
        <v/>
      </c>
      <c r="K15" s="1" t="str">
        <f t="shared" si="1"/>
        <v/>
      </c>
      <c r="O15" s="1" t="str">
        <f>IF(INDEX(Kunde!$D$4:$G$503,ROW(A15),4)="","",INDEX(Kunde!$D$4:$G$503,ROW(A15),4))</f>
        <v/>
      </c>
      <c r="P15" s="1" t="str">
        <f t="shared" si="3"/>
        <v/>
      </c>
      <c r="Q15" s="1" t="str">
        <f>IF(A15="","",VLOOKUP(B15,'Formel-Daten'!$J$4:$O$77,3))</f>
        <v/>
      </c>
      <c r="R15" s="1" t="str">
        <f t="shared" si="4"/>
        <v/>
      </c>
      <c r="S15" s="1" t="str">
        <f>IF(A15="","",VLOOKUP(B15,'Formel-Daten'!$J$4:$O$77,6))</f>
        <v/>
      </c>
      <c r="T15" s="1" t="str">
        <f t="shared" si="2"/>
        <v/>
      </c>
      <c r="U15" s="1" t="str">
        <f>IF(A15="","",VLOOKUP(B15,'Formel-Daten'!$J$4:$O$77,4))</f>
        <v/>
      </c>
      <c r="V15" s="1" t="str">
        <f>IF(A15="","",VLOOKUP(B15,'Formel-Daten'!$J$4:$O$77,5))</f>
        <v/>
      </c>
      <c r="W15" s="1" t="str">
        <f t="shared" si="5"/>
        <v/>
      </c>
    </row>
    <row r="16" spans="1:23" x14ac:dyDescent="0.25">
      <c r="A16" s="1" t="str">
        <f>IF(INDEX(Kunde!$D$4:$G$503,ROW(A16),1)="","",INDEX(Kunde!$D$4:$G$503,ROW(A16),1))</f>
        <v/>
      </c>
      <c r="B16" s="1" t="str">
        <f>IF(INDEX(Kunde!$D$4:$G$503,ROW(A16),3)="","",INDEX(Kunde!$D$4:$G$503,ROW(A16),3))</f>
        <v/>
      </c>
      <c r="C16" s="1" t="str">
        <f>IF(INDEX(Kunde!$D$4:$G$503,ROW(A16),2)="","",INDEX(Kunde!$D$4:$G$503,ROW(A16),2))</f>
        <v/>
      </c>
      <c r="G16" s="1" t="str">
        <f t="shared" si="0"/>
        <v/>
      </c>
      <c r="K16" s="1" t="str">
        <f t="shared" si="1"/>
        <v/>
      </c>
      <c r="O16" s="1" t="str">
        <f>IF(INDEX(Kunde!$D$4:$G$503,ROW(A16),4)="","",INDEX(Kunde!$D$4:$G$503,ROW(A16),4))</f>
        <v/>
      </c>
      <c r="P16" s="1" t="str">
        <f t="shared" si="3"/>
        <v/>
      </c>
      <c r="Q16" s="1" t="str">
        <f>IF(A16="","",VLOOKUP(B16,'Formel-Daten'!$J$4:$O$77,3))</f>
        <v/>
      </c>
      <c r="R16" s="1" t="str">
        <f t="shared" si="4"/>
        <v/>
      </c>
      <c r="S16" s="1" t="str">
        <f>IF(A16="","",VLOOKUP(B16,'Formel-Daten'!$J$4:$O$77,6))</f>
        <v/>
      </c>
      <c r="T16" s="1" t="str">
        <f t="shared" si="2"/>
        <v/>
      </c>
      <c r="U16" s="1" t="str">
        <f>IF(A16="","",VLOOKUP(B16,'Formel-Daten'!$J$4:$O$77,4))</f>
        <v/>
      </c>
      <c r="V16" s="1" t="str">
        <f>IF(A16="","",VLOOKUP(B16,'Formel-Daten'!$J$4:$O$77,5))</f>
        <v/>
      </c>
      <c r="W16" s="1" t="str">
        <f t="shared" si="5"/>
        <v/>
      </c>
    </row>
    <row r="17" spans="1:23" x14ac:dyDescent="0.25">
      <c r="A17" s="1" t="str">
        <f>IF(INDEX(Kunde!$D$4:$G$503,ROW(A17),1)="","",INDEX(Kunde!$D$4:$G$503,ROW(A17),1))</f>
        <v/>
      </c>
      <c r="B17" s="1" t="str">
        <f>IF(INDEX(Kunde!$D$4:$G$503,ROW(A17),3)="","",INDEX(Kunde!$D$4:$G$503,ROW(A17),3))</f>
        <v/>
      </c>
      <c r="C17" s="1" t="str">
        <f>IF(INDEX(Kunde!$D$4:$G$503,ROW(A17),2)="","",INDEX(Kunde!$D$4:$G$503,ROW(A17),2))</f>
        <v/>
      </c>
      <c r="G17" s="1" t="str">
        <f t="shared" si="0"/>
        <v/>
      </c>
      <c r="K17" s="1" t="str">
        <f t="shared" si="1"/>
        <v/>
      </c>
      <c r="O17" s="1" t="str">
        <f>IF(INDEX(Kunde!$D$4:$G$503,ROW(A17),4)="","",INDEX(Kunde!$D$4:$G$503,ROW(A17),4))</f>
        <v/>
      </c>
      <c r="P17" s="1" t="str">
        <f t="shared" si="3"/>
        <v/>
      </c>
      <c r="Q17" s="1" t="str">
        <f>IF(A17="","",VLOOKUP(B17,'Formel-Daten'!$J$4:$O$77,3))</f>
        <v/>
      </c>
      <c r="R17" s="1" t="str">
        <f t="shared" si="4"/>
        <v/>
      </c>
      <c r="S17" s="1" t="str">
        <f>IF(A17="","",VLOOKUP(B17,'Formel-Daten'!$J$4:$O$77,6))</f>
        <v/>
      </c>
      <c r="T17" s="1" t="str">
        <f t="shared" si="2"/>
        <v/>
      </c>
      <c r="U17" s="1" t="str">
        <f>IF(A17="","",VLOOKUP(B17,'Formel-Daten'!$J$4:$O$77,4))</f>
        <v/>
      </c>
      <c r="V17" s="1" t="str">
        <f>IF(A17="","",VLOOKUP(B17,'Formel-Daten'!$J$4:$O$77,5))</f>
        <v/>
      </c>
      <c r="W17" s="1" t="str">
        <f t="shared" si="5"/>
        <v/>
      </c>
    </row>
    <row r="18" spans="1:23" x14ac:dyDescent="0.25">
      <c r="A18" s="1" t="str">
        <f>IF(INDEX(Kunde!$D$4:$G$503,ROW(A18),1)="","",INDEX(Kunde!$D$4:$G$503,ROW(A18),1))</f>
        <v/>
      </c>
      <c r="B18" s="1" t="str">
        <f>IF(INDEX(Kunde!$D$4:$G$503,ROW(A18),3)="","",INDEX(Kunde!$D$4:$G$503,ROW(A18),3))</f>
        <v/>
      </c>
      <c r="C18" s="1" t="str">
        <f>IF(INDEX(Kunde!$D$4:$G$503,ROW(A18),2)="","",INDEX(Kunde!$D$4:$G$503,ROW(A18),2))</f>
        <v/>
      </c>
      <c r="G18" s="1" t="str">
        <f t="shared" si="0"/>
        <v/>
      </c>
      <c r="K18" s="1" t="str">
        <f t="shared" si="1"/>
        <v/>
      </c>
      <c r="O18" s="1" t="str">
        <f>IF(INDEX(Kunde!$D$4:$G$503,ROW(A18),4)="","",INDEX(Kunde!$D$4:$G$503,ROW(A18),4))</f>
        <v/>
      </c>
      <c r="P18" s="1" t="str">
        <f t="shared" si="3"/>
        <v/>
      </c>
      <c r="Q18" s="1" t="str">
        <f>IF(A18="","",VLOOKUP(B18,'Formel-Daten'!$J$4:$O$77,3))</f>
        <v/>
      </c>
      <c r="R18" s="1" t="str">
        <f t="shared" si="4"/>
        <v/>
      </c>
      <c r="S18" s="1" t="str">
        <f>IF(A18="","",VLOOKUP(B18,'Formel-Daten'!$J$4:$O$77,6))</f>
        <v/>
      </c>
      <c r="T18" s="1" t="str">
        <f t="shared" si="2"/>
        <v/>
      </c>
      <c r="U18" s="1" t="str">
        <f>IF(A18="","",VLOOKUP(B18,'Formel-Daten'!$J$4:$O$77,4))</f>
        <v/>
      </c>
      <c r="V18" s="1" t="str">
        <f>IF(A18="","",VLOOKUP(B18,'Formel-Daten'!$J$4:$O$77,5))</f>
        <v/>
      </c>
      <c r="W18" s="1" t="str">
        <f t="shared" si="5"/>
        <v/>
      </c>
    </row>
    <row r="19" spans="1:23" x14ac:dyDescent="0.25">
      <c r="A19" s="1" t="str">
        <f>IF(INDEX(Kunde!$D$4:$G$503,ROW(A19),1)="","",INDEX(Kunde!$D$4:$G$503,ROW(A19),1))</f>
        <v/>
      </c>
      <c r="B19" s="1" t="str">
        <f>IF(INDEX(Kunde!$D$4:$G$503,ROW(A19),3)="","",INDEX(Kunde!$D$4:$G$503,ROW(A19),3))</f>
        <v/>
      </c>
      <c r="C19" s="1" t="str">
        <f>IF(INDEX(Kunde!$D$4:$G$503,ROW(A19),2)="","",INDEX(Kunde!$D$4:$G$503,ROW(A19),2))</f>
        <v/>
      </c>
      <c r="G19" s="1" t="str">
        <f t="shared" si="0"/>
        <v/>
      </c>
      <c r="K19" s="1" t="str">
        <f t="shared" si="1"/>
        <v/>
      </c>
      <c r="O19" s="1" t="str">
        <f>IF(INDEX(Kunde!$D$4:$G$503,ROW(A19),4)="","",INDEX(Kunde!$D$4:$G$503,ROW(A19),4))</f>
        <v/>
      </c>
      <c r="P19" s="1" t="str">
        <f t="shared" si="3"/>
        <v/>
      </c>
      <c r="Q19" s="1" t="str">
        <f>IF(A19="","",VLOOKUP(B19,'Formel-Daten'!$J$4:$O$77,3))</f>
        <v/>
      </c>
      <c r="R19" s="1" t="str">
        <f t="shared" si="4"/>
        <v/>
      </c>
      <c r="S19" s="1" t="str">
        <f>IF(A19="","",VLOOKUP(B19,'Formel-Daten'!$J$4:$O$77,6))</f>
        <v/>
      </c>
      <c r="T19" s="1" t="str">
        <f t="shared" si="2"/>
        <v/>
      </c>
      <c r="U19" s="1" t="str">
        <f>IF(A19="","",VLOOKUP(B19,'Formel-Daten'!$J$4:$O$77,4))</f>
        <v/>
      </c>
      <c r="V19" s="1" t="str">
        <f>IF(A19="","",VLOOKUP(B19,'Formel-Daten'!$J$4:$O$77,5))</f>
        <v/>
      </c>
      <c r="W19" s="1" t="str">
        <f t="shared" si="5"/>
        <v/>
      </c>
    </row>
    <row r="20" spans="1:23" x14ac:dyDescent="0.25">
      <c r="A20" s="1" t="str">
        <f>IF(INDEX(Kunde!$D$4:$G$503,ROW(A20),1)="","",INDEX(Kunde!$D$4:$G$503,ROW(A20),1))</f>
        <v/>
      </c>
      <c r="B20" s="1" t="str">
        <f>IF(INDEX(Kunde!$D$4:$G$503,ROW(A20),3)="","",INDEX(Kunde!$D$4:$G$503,ROW(A20),3))</f>
        <v/>
      </c>
      <c r="C20" s="1" t="str">
        <f>IF(INDEX(Kunde!$D$4:$G$503,ROW(A20),2)="","",INDEX(Kunde!$D$4:$G$503,ROW(A20),2))</f>
        <v/>
      </c>
      <c r="G20" s="1" t="str">
        <f t="shared" si="0"/>
        <v/>
      </c>
      <c r="K20" s="1" t="str">
        <f t="shared" si="1"/>
        <v/>
      </c>
      <c r="O20" s="1" t="str">
        <f>IF(INDEX(Kunde!$D$4:$G$503,ROW(A20),4)="","",INDEX(Kunde!$D$4:$G$503,ROW(A20),4))</f>
        <v/>
      </c>
      <c r="P20" s="1" t="str">
        <f t="shared" si="3"/>
        <v/>
      </c>
      <c r="Q20" s="1" t="str">
        <f>IF(A20="","",VLOOKUP(B20,'Formel-Daten'!$J$4:$O$77,3))</f>
        <v/>
      </c>
      <c r="R20" s="1" t="str">
        <f t="shared" si="4"/>
        <v/>
      </c>
      <c r="S20" s="1" t="str">
        <f>IF(A20="","",VLOOKUP(B20,'Formel-Daten'!$J$4:$O$77,6))</f>
        <v/>
      </c>
      <c r="T20" s="1" t="str">
        <f t="shared" si="2"/>
        <v/>
      </c>
      <c r="U20" s="1" t="str">
        <f>IF(A20="","",VLOOKUP(B20,'Formel-Daten'!$J$4:$O$77,4))</f>
        <v/>
      </c>
      <c r="V20" s="1" t="str">
        <f>IF(A20="","",VLOOKUP(B20,'Formel-Daten'!$J$4:$O$77,5))</f>
        <v/>
      </c>
      <c r="W20" s="1" t="str">
        <f t="shared" si="5"/>
        <v/>
      </c>
    </row>
    <row r="21" spans="1:23" x14ac:dyDescent="0.25">
      <c r="A21" s="1" t="str">
        <f>IF(INDEX(Kunde!$D$4:$G$503,ROW(A21),1)="","",INDEX(Kunde!$D$4:$G$503,ROW(A21),1))</f>
        <v/>
      </c>
      <c r="B21" s="1" t="str">
        <f>IF(INDEX(Kunde!$D$4:$G$503,ROW(A21),3)="","",INDEX(Kunde!$D$4:$G$503,ROW(A21),3))</f>
        <v/>
      </c>
      <c r="C21" s="1" t="str">
        <f>IF(INDEX(Kunde!$D$4:$G$503,ROW(A21),2)="","",INDEX(Kunde!$D$4:$G$503,ROW(A21),2))</f>
        <v/>
      </c>
      <c r="G21" s="1" t="str">
        <f t="shared" si="0"/>
        <v/>
      </c>
      <c r="K21" s="1" t="str">
        <f t="shared" si="1"/>
        <v/>
      </c>
      <c r="O21" s="1" t="str">
        <f>IF(INDEX(Kunde!$D$4:$G$503,ROW(A21),4)="","",INDEX(Kunde!$D$4:$G$503,ROW(A21),4))</f>
        <v/>
      </c>
      <c r="P21" s="1" t="str">
        <f t="shared" si="3"/>
        <v/>
      </c>
      <c r="Q21" s="1" t="str">
        <f>IF(A21="","",VLOOKUP(B21,'Formel-Daten'!$J$4:$O$77,3))</f>
        <v/>
      </c>
      <c r="R21" s="1" t="str">
        <f t="shared" si="4"/>
        <v/>
      </c>
      <c r="S21" s="1" t="str">
        <f>IF(A21="","",VLOOKUP(B21,'Formel-Daten'!$J$4:$O$77,6))</f>
        <v/>
      </c>
      <c r="T21" s="1" t="str">
        <f t="shared" si="2"/>
        <v/>
      </c>
      <c r="U21" s="1" t="str">
        <f>IF(A21="","",VLOOKUP(B21,'Formel-Daten'!$J$4:$O$77,4))</f>
        <v/>
      </c>
      <c r="V21" s="1" t="str">
        <f>IF(A21="","",VLOOKUP(B21,'Formel-Daten'!$J$4:$O$77,5))</f>
        <v/>
      </c>
      <c r="W21" s="1" t="str">
        <f t="shared" si="5"/>
        <v/>
      </c>
    </row>
    <row r="22" spans="1:23" x14ac:dyDescent="0.25">
      <c r="A22" s="1" t="str">
        <f>IF(INDEX(Kunde!$D$4:$G$503,ROW(A22),1)="","",INDEX(Kunde!$D$4:$G$503,ROW(A22),1))</f>
        <v/>
      </c>
      <c r="B22" s="1" t="str">
        <f>IF(INDEX(Kunde!$D$4:$G$503,ROW(A22),3)="","",INDEX(Kunde!$D$4:$G$503,ROW(A22),3))</f>
        <v/>
      </c>
      <c r="C22" s="1" t="str">
        <f>IF(INDEX(Kunde!$D$4:$G$503,ROW(A22),2)="","",INDEX(Kunde!$D$4:$G$503,ROW(A22),2))</f>
        <v/>
      </c>
      <c r="G22" s="1" t="str">
        <f t="shared" si="0"/>
        <v/>
      </c>
      <c r="K22" s="1" t="str">
        <f t="shared" si="1"/>
        <v/>
      </c>
      <c r="O22" s="1" t="str">
        <f>IF(INDEX(Kunde!$D$4:$G$503,ROW(A22),4)="","",INDEX(Kunde!$D$4:$G$503,ROW(A22),4))</f>
        <v/>
      </c>
      <c r="P22" s="1" t="str">
        <f t="shared" si="3"/>
        <v/>
      </c>
      <c r="Q22" s="1" t="str">
        <f>IF(A22="","",VLOOKUP(B22,'Formel-Daten'!$J$4:$O$77,3))</f>
        <v/>
      </c>
      <c r="R22" s="1" t="str">
        <f t="shared" si="4"/>
        <v/>
      </c>
      <c r="S22" s="1" t="str">
        <f>IF(A22="","",VLOOKUP(B22,'Formel-Daten'!$J$4:$O$77,6))</f>
        <v/>
      </c>
      <c r="T22" s="1" t="str">
        <f t="shared" si="2"/>
        <v/>
      </c>
      <c r="U22" s="1" t="str">
        <f>IF(A22="","",VLOOKUP(B22,'Formel-Daten'!$J$4:$O$77,4))</f>
        <v/>
      </c>
      <c r="V22" s="1" t="str">
        <f>IF(A22="","",VLOOKUP(B22,'Formel-Daten'!$J$4:$O$77,5))</f>
        <v/>
      </c>
      <c r="W22" s="1" t="str">
        <f t="shared" si="5"/>
        <v/>
      </c>
    </row>
    <row r="23" spans="1:23" x14ac:dyDescent="0.25">
      <c r="A23" s="1" t="str">
        <f>IF(INDEX(Kunde!$D$4:$G$503,ROW(A23),1)="","",INDEX(Kunde!$D$4:$G$503,ROW(A23),1))</f>
        <v/>
      </c>
      <c r="B23" s="1" t="str">
        <f>IF(INDEX(Kunde!$D$4:$G$503,ROW(A23),3)="","",INDEX(Kunde!$D$4:$G$503,ROW(A23),3))</f>
        <v/>
      </c>
      <c r="C23" s="1" t="str">
        <f>IF(INDEX(Kunde!$D$4:$G$503,ROW(A23),2)="","",INDEX(Kunde!$D$4:$G$503,ROW(A23),2))</f>
        <v/>
      </c>
      <c r="G23" s="1" t="str">
        <f t="shared" si="0"/>
        <v/>
      </c>
      <c r="K23" s="1" t="str">
        <f t="shared" si="1"/>
        <v/>
      </c>
      <c r="O23" s="1" t="str">
        <f>IF(INDEX(Kunde!$D$4:$G$503,ROW(A23),4)="","",INDEX(Kunde!$D$4:$G$503,ROW(A23),4))</f>
        <v/>
      </c>
      <c r="P23" s="1" t="str">
        <f t="shared" si="3"/>
        <v/>
      </c>
      <c r="Q23" s="1" t="str">
        <f>IF(A23="","",VLOOKUP(B23,'Formel-Daten'!$J$4:$O$77,3))</f>
        <v/>
      </c>
      <c r="R23" s="1" t="str">
        <f t="shared" si="4"/>
        <v/>
      </c>
      <c r="S23" s="1" t="str">
        <f>IF(A23="","",VLOOKUP(B23,'Formel-Daten'!$J$4:$O$77,6))</f>
        <v/>
      </c>
      <c r="T23" s="1" t="str">
        <f t="shared" si="2"/>
        <v/>
      </c>
      <c r="U23" s="1" t="str">
        <f>IF(A23="","",VLOOKUP(B23,'Formel-Daten'!$J$4:$O$77,4))</f>
        <v/>
      </c>
      <c r="V23" s="1" t="str">
        <f>IF(A23="","",VLOOKUP(B23,'Formel-Daten'!$J$4:$O$77,5))</f>
        <v/>
      </c>
      <c r="W23" s="1" t="str">
        <f t="shared" si="5"/>
        <v/>
      </c>
    </row>
    <row r="24" spans="1:23" x14ac:dyDescent="0.25">
      <c r="A24" s="1" t="str">
        <f>IF(INDEX(Kunde!$D$4:$G$503,ROW(A24),1)="","",INDEX(Kunde!$D$4:$G$503,ROW(A24),1))</f>
        <v/>
      </c>
      <c r="B24" s="1" t="str">
        <f>IF(INDEX(Kunde!$D$4:$G$503,ROW(A24),3)="","",INDEX(Kunde!$D$4:$G$503,ROW(A24),3))</f>
        <v/>
      </c>
      <c r="C24" s="1" t="str">
        <f>IF(INDEX(Kunde!$D$4:$G$503,ROW(A24),2)="","",INDEX(Kunde!$D$4:$G$503,ROW(A24),2))</f>
        <v/>
      </c>
      <c r="G24" s="1" t="str">
        <f t="shared" si="0"/>
        <v/>
      </c>
      <c r="K24" s="1" t="str">
        <f t="shared" si="1"/>
        <v/>
      </c>
      <c r="O24" s="1" t="str">
        <f>IF(INDEX(Kunde!$D$4:$G$503,ROW(A24),4)="","",INDEX(Kunde!$D$4:$G$503,ROW(A24),4))</f>
        <v/>
      </c>
      <c r="P24" s="1" t="str">
        <f t="shared" si="3"/>
        <v/>
      </c>
      <c r="Q24" s="1" t="str">
        <f>IF(A24="","",VLOOKUP(B24,'Formel-Daten'!$J$4:$O$77,3))</f>
        <v/>
      </c>
      <c r="R24" s="1" t="str">
        <f t="shared" si="4"/>
        <v/>
      </c>
      <c r="S24" s="1" t="str">
        <f>IF(A24="","",VLOOKUP(B24,'Formel-Daten'!$J$4:$O$77,6))</f>
        <v/>
      </c>
      <c r="T24" s="1" t="str">
        <f t="shared" si="2"/>
        <v/>
      </c>
      <c r="U24" s="1" t="str">
        <f>IF(A24="","",VLOOKUP(B24,'Formel-Daten'!$J$4:$O$77,4))</f>
        <v/>
      </c>
      <c r="V24" s="1" t="str">
        <f>IF(A24="","",VLOOKUP(B24,'Formel-Daten'!$J$4:$O$77,5))</f>
        <v/>
      </c>
      <c r="W24" s="1" t="str">
        <f t="shared" si="5"/>
        <v/>
      </c>
    </row>
    <row r="25" spans="1:23" x14ac:dyDescent="0.25">
      <c r="A25" s="1" t="str">
        <f>IF(INDEX(Kunde!$D$4:$G$503,ROW(A25),1)="","",INDEX(Kunde!$D$4:$G$503,ROW(A25),1))</f>
        <v/>
      </c>
      <c r="B25" s="1" t="str">
        <f>IF(INDEX(Kunde!$D$4:$G$503,ROW(A25),3)="","",INDEX(Kunde!$D$4:$G$503,ROW(A25),3))</f>
        <v/>
      </c>
      <c r="C25" s="1" t="str">
        <f>IF(INDEX(Kunde!$D$4:$G$503,ROW(A25),2)="","",INDEX(Kunde!$D$4:$G$503,ROW(A25),2))</f>
        <v/>
      </c>
      <c r="G25" s="1" t="str">
        <f t="shared" si="0"/>
        <v/>
      </c>
      <c r="K25" s="1" t="str">
        <f t="shared" si="1"/>
        <v/>
      </c>
      <c r="O25" s="1" t="str">
        <f>IF(INDEX(Kunde!$D$4:$G$503,ROW(A25),4)="","",INDEX(Kunde!$D$4:$G$503,ROW(A25),4))</f>
        <v/>
      </c>
      <c r="P25" s="1" t="str">
        <f t="shared" si="3"/>
        <v/>
      </c>
      <c r="Q25" s="1" t="str">
        <f>IF(A25="","",VLOOKUP(B25,'Formel-Daten'!$J$4:$O$77,3))</f>
        <v/>
      </c>
      <c r="R25" s="1" t="str">
        <f t="shared" si="4"/>
        <v/>
      </c>
      <c r="S25" s="1" t="str">
        <f>IF(A25="","",VLOOKUP(B25,'Formel-Daten'!$J$4:$O$77,6))</f>
        <v/>
      </c>
      <c r="T25" s="1" t="str">
        <f t="shared" si="2"/>
        <v/>
      </c>
      <c r="U25" s="1" t="str">
        <f>IF(A25="","",VLOOKUP(B25,'Formel-Daten'!$J$4:$O$77,4))</f>
        <v/>
      </c>
      <c r="V25" s="1" t="str">
        <f>IF(A25="","",VLOOKUP(B25,'Formel-Daten'!$J$4:$O$77,5))</f>
        <v/>
      </c>
      <c r="W25" s="1" t="str">
        <f t="shared" si="5"/>
        <v/>
      </c>
    </row>
    <row r="26" spans="1:23" x14ac:dyDescent="0.25">
      <c r="A26" s="1" t="str">
        <f>IF(INDEX(Kunde!$D$4:$G$503,ROW(A26),1)="","",INDEX(Kunde!$D$4:$G$503,ROW(A26),1))</f>
        <v/>
      </c>
      <c r="B26" s="1" t="str">
        <f>IF(INDEX(Kunde!$D$4:$G$503,ROW(A26),3)="","",INDEX(Kunde!$D$4:$G$503,ROW(A26),3))</f>
        <v/>
      </c>
      <c r="C26" s="1" t="str">
        <f>IF(INDEX(Kunde!$D$4:$G$503,ROW(A26),2)="","",INDEX(Kunde!$D$4:$G$503,ROW(A26),2))</f>
        <v/>
      </c>
      <c r="G26" s="1" t="str">
        <f t="shared" si="0"/>
        <v/>
      </c>
      <c r="K26" s="1" t="str">
        <f t="shared" si="1"/>
        <v/>
      </c>
      <c r="O26" s="1" t="str">
        <f>IF(INDEX(Kunde!$D$4:$G$503,ROW(A26),4)="","",INDEX(Kunde!$D$4:$G$503,ROW(A26),4))</f>
        <v/>
      </c>
      <c r="P26" s="1" t="str">
        <f t="shared" si="3"/>
        <v/>
      </c>
      <c r="Q26" s="1" t="str">
        <f>IF(A26="","",VLOOKUP(B26,'Formel-Daten'!$J$4:$O$77,3))</f>
        <v/>
      </c>
      <c r="R26" s="1" t="str">
        <f t="shared" si="4"/>
        <v/>
      </c>
      <c r="S26" s="1" t="str">
        <f>IF(A26="","",VLOOKUP(B26,'Formel-Daten'!$J$4:$O$77,6))</f>
        <v/>
      </c>
      <c r="T26" s="1" t="str">
        <f t="shared" si="2"/>
        <v/>
      </c>
      <c r="U26" s="1" t="str">
        <f>IF(A26="","",VLOOKUP(B26,'Formel-Daten'!$J$4:$O$77,4))</f>
        <v/>
      </c>
      <c r="V26" s="1" t="str">
        <f>IF(A26="","",VLOOKUP(B26,'Formel-Daten'!$J$4:$O$77,5))</f>
        <v/>
      </c>
      <c r="W26" s="1" t="str">
        <f t="shared" si="5"/>
        <v/>
      </c>
    </row>
    <row r="27" spans="1:23" x14ac:dyDescent="0.25">
      <c r="A27" s="1" t="str">
        <f>IF(INDEX(Kunde!$D$4:$G$503,ROW(A27),1)="","",INDEX(Kunde!$D$4:$G$503,ROW(A27),1))</f>
        <v/>
      </c>
      <c r="B27" s="1" t="str">
        <f>IF(INDEX(Kunde!$D$4:$G$503,ROW(A27),3)="","",INDEX(Kunde!$D$4:$G$503,ROW(A27),3))</f>
        <v/>
      </c>
      <c r="C27" s="1" t="str">
        <f>IF(INDEX(Kunde!$D$4:$G$503,ROW(A27),2)="","",INDEX(Kunde!$D$4:$G$503,ROW(A27),2))</f>
        <v/>
      </c>
      <c r="G27" s="1" t="str">
        <f t="shared" si="0"/>
        <v/>
      </c>
      <c r="K27" s="1" t="str">
        <f t="shared" si="1"/>
        <v/>
      </c>
      <c r="O27" s="1" t="str">
        <f>IF(INDEX(Kunde!$D$4:$G$503,ROW(A27),4)="","",INDEX(Kunde!$D$4:$G$503,ROW(A27),4))</f>
        <v/>
      </c>
      <c r="P27" s="1" t="str">
        <f t="shared" si="3"/>
        <v/>
      </c>
      <c r="Q27" s="1" t="str">
        <f>IF(A27="","",VLOOKUP(B27,'Formel-Daten'!$J$4:$O$77,3))</f>
        <v/>
      </c>
      <c r="R27" s="1" t="str">
        <f t="shared" si="4"/>
        <v/>
      </c>
      <c r="S27" s="1" t="str">
        <f>IF(A27="","",VLOOKUP(B27,'Formel-Daten'!$J$4:$O$77,6))</f>
        <v/>
      </c>
      <c r="T27" s="1" t="str">
        <f t="shared" si="2"/>
        <v/>
      </c>
      <c r="U27" s="1" t="str">
        <f>IF(A27="","",VLOOKUP(B27,'Formel-Daten'!$J$4:$O$77,4))</f>
        <v/>
      </c>
      <c r="V27" s="1" t="str">
        <f>IF(A27="","",VLOOKUP(B27,'Formel-Daten'!$J$4:$O$77,5))</f>
        <v/>
      </c>
      <c r="W27" s="1" t="str">
        <f t="shared" si="5"/>
        <v/>
      </c>
    </row>
    <row r="28" spans="1:23" x14ac:dyDescent="0.25">
      <c r="A28" s="1" t="str">
        <f>IF(INDEX(Kunde!$D$4:$G$503,ROW(A28),1)="","",INDEX(Kunde!$D$4:$G$503,ROW(A28),1))</f>
        <v/>
      </c>
      <c r="B28" s="1" t="str">
        <f>IF(INDEX(Kunde!$D$4:$G$503,ROW(A28),3)="","",INDEX(Kunde!$D$4:$G$503,ROW(A28),3))</f>
        <v/>
      </c>
      <c r="C28" s="1" t="str">
        <f>IF(INDEX(Kunde!$D$4:$G$503,ROW(A28),2)="","",INDEX(Kunde!$D$4:$G$503,ROW(A28),2))</f>
        <v/>
      </c>
      <c r="G28" s="1" t="str">
        <f t="shared" si="0"/>
        <v/>
      </c>
      <c r="K28" s="1" t="str">
        <f t="shared" si="1"/>
        <v/>
      </c>
      <c r="O28" s="1" t="str">
        <f>IF(INDEX(Kunde!$D$4:$G$503,ROW(A28),4)="","",INDEX(Kunde!$D$4:$G$503,ROW(A28),4))</f>
        <v/>
      </c>
      <c r="P28" s="1" t="str">
        <f t="shared" si="3"/>
        <v/>
      </c>
      <c r="Q28" s="1" t="str">
        <f>IF(A28="","",VLOOKUP(B28,'Formel-Daten'!$J$4:$O$77,3))</f>
        <v/>
      </c>
      <c r="R28" s="1" t="str">
        <f t="shared" si="4"/>
        <v/>
      </c>
      <c r="S28" s="1" t="str">
        <f>IF(A28="","",VLOOKUP(B28,'Formel-Daten'!$J$4:$O$77,6))</f>
        <v/>
      </c>
      <c r="T28" s="1" t="str">
        <f t="shared" si="2"/>
        <v/>
      </c>
      <c r="U28" s="1" t="str">
        <f>IF(A28="","",VLOOKUP(B28,'Formel-Daten'!$J$4:$O$77,4))</f>
        <v/>
      </c>
      <c r="V28" s="1" t="str">
        <f>IF(A28="","",VLOOKUP(B28,'Formel-Daten'!$J$4:$O$77,5))</f>
        <v/>
      </c>
      <c r="W28" s="1" t="str">
        <f t="shared" si="5"/>
        <v/>
      </c>
    </row>
    <row r="29" spans="1:23" x14ac:dyDescent="0.25">
      <c r="A29" s="1" t="str">
        <f>IF(INDEX(Kunde!$D$4:$G$503,ROW(A29),1)="","",INDEX(Kunde!$D$4:$G$503,ROW(A29),1))</f>
        <v/>
      </c>
      <c r="B29" s="1" t="str">
        <f>IF(INDEX(Kunde!$D$4:$G$503,ROW(A29),3)="","",INDEX(Kunde!$D$4:$G$503,ROW(A29),3))</f>
        <v/>
      </c>
      <c r="C29" s="1" t="str">
        <f>IF(INDEX(Kunde!$D$4:$G$503,ROW(A29),2)="","",INDEX(Kunde!$D$4:$G$503,ROW(A29),2))</f>
        <v/>
      </c>
      <c r="G29" s="1" t="str">
        <f t="shared" si="0"/>
        <v/>
      </c>
      <c r="K29" s="1" t="str">
        <f t="shared" si="1"/>
        <v/>
      </c>
      <c r="O29" s="1" t="str">
        <f>IF(INDEX(Kunde!$D$4:$G$503,ROW(A29),4)="","",INDEX(Kunde!$D$4:$G$503,ROW(A29),4))</f>
        <v/>
      </c>
      <c r="P29" s="1" t="str">
        <f t="shared" si="3"/>
        <v/>
      </c>
      <c r="Q29" s="1" t="str">
        <f>IF(A29="","",VLOOKUP(B29,'Formel-Daten'!$J$4:$O$77,3))</f>
        <v/>
      </c>
      <c r="R29" s="1" t="str">
        <f t="shared" si="4"/>
        <v/>
      </c>
      <c r="S29" s="1" t="str">
        <f>IF(A29="","",VLOOKUP(B29,'Formel-Daten'!$J$4:$O$77,6))</f>
        <v/>
      </c>
      <c r="T29" s="1" t="str">
        <f t="shared" si="2"/>
        <v/>
      </c>
      <c r="U29" s="1" t="str">
        <f>IF(A29="","",VLOOKUP(B29,'Formel-Daten'!$J$4:$O$77,4))</f>
        <v/>
      </c>
      <c r="V29" s="1" t="str">
        <f>IF(A29="","",VLOOKUP(B29,'Formel-Daten'!$J$4:$O$77,5))</f>
        <v/>
      </c>
      <c r="W29" s="1" t="str">
        <f t="shared" si="5"/>
        <v/>
      </c>
    </row>
    <row r="30" spans="1:23" x14ac:dyDescent="0.25">
      <c r="A30" s="1" t="str">
        <f>IF(INDEX(Kunde!$D$4:$G$503,ROW(A30),1)="","",INDEX(Kunde!$D$4:$G$503,ROW(A30),1))</f>
        <v/>
      </c>
      <c r="B30" s="1" t="str">
        <f>IF(INDEX(Kunde!$D$4:$G$503,ROW(A30),3)="","",INDEX(Kunde!$D$4:$G$503,ROW(A30),3))</f>
        <v/>
      </c>
      <c r="C30" s="1" t="str">
        <f>IF(INDEX(Kunde!$D$4:$G$503,ROW(A30),2)="","",INDEX(Kunde!$D$4:$G$503,ROW(A30),2))</f>
        <v/>
      </c>
      <c r="G30" s="1" t="str">
        <f t="shared" si="0"/>
        <v/>
      </c>
      <c r="K30" s="1" t="str">
        <f t="shared" si="1"/>
        <v/>
      </c>
      <c r="O30" s="1" t="str">
        <f>IF(INDEX(Kunde!$D$4:$G$503,ROW(A30),4)="","",INDEX(Kunde!$D$4:$G$503,ROW(A30),4))</f>
        <v/>
      </c>
      <c r="P30" s="1" t="str">
        <f t="shared" si="3"/>
        <v/>
      </c>
      <c r="Q30" s="1" t="str">
        <f>IF(A30="","",VLOOKUP(B30,'Formel-Daten'!$J$4:$O$77,3))</f>
        <v/>
      </c>
      <c r="R30" s="1" t="str">
        <f t="shared" si="4"/>
        <v/>
      </c>
      <c r="S30" s="1" t="str">
        <f>IF(A30="","",VLOOKUP(B30,'Formel-Daten'!$J$4:$O$77,6))</f>
        <v/>
      </c>
      <c r="T30" s="1" t="str">
        <f t="shared" si="2"/>
        <v/>
      </c>
      <c r="U30" s="1" t="str">
        <f>IF(A30="","",VLOOKUP(B30,'Formel-Daten'!$J$4:$O$77,4))</f>
        <v/>
      </c>
      <c r="V30" s="1" t="str">
        <f>IF(A30="","",VLOOKUP(B30,'Formel-Daten'!$J$4:$O$77,5))</f>
        <v/>
      </c>
      <c r="W30" s="1" t="str">
        <f t="shared" si="5"/>
        <v/>
      </c>
    </row>
    <row r="31" spans="1:23" x14ac:dyDescent="0.25">
      <c r="A31" s="1" t="str">
        <f>IF(INDEX(Kunde!$D$4:$G$503,ROW(A31),1)="","",INDEX(Kunde!$D$4:$G$503,ROW(A31),1))</f>
        <v/>
      </c>
      <c r="B31" s="1" t="str">
        <f>IF(INDEX(Kunde!$D$4:$G$503,ROW(A31),3)="","",INDEX(Kunde!$D$4:$G$503,ROW(A31),3))</f>
        <v/>
      </c>
      <c r="C31" s="1" t="str">
        <f>IF(INDEX(Kunde!$D$4:$G$503,ROW(A31),2)="","",INDEX(Kunde!$D$4:$G$503,ROW(A31),2))</f>
        <v/>
      </c>
      <c r="G31" s="1" t="str">
        <f t="shared" si="0"/>
        <v/>
      </c>
      <c r="K31" s="1" t="str">
        <f t="shared" si="1"/>
        <v/>
      </c>
      <c r="O31" s="1" t="str">
        <f>IF(INDEX(Kunde!$D$4:$G$503,ROW(A31),4)="","",INDEX(Kunde!$D$4:$G$503,ROW(A31),4))</f>
        <v/>
      </c>
      <c r="P31" s="1" t="str">
        <f t="shared" si="3"/>
        <v/>
      </c>
      <c r="Q31" s="1" t="str">
        <f>IF(A31="","",VLOOKUP(B31,'Formel-Daten'!$J$4:$O$77,3))</f>
        <v/>
      </c>
      <c r="R31" s="1" t="str">
        <f t="shared" si="4"/>
        <v/>
      </c>
      <c r="S31" s="1" t="str">
        <f>IF(A31="","",VLOOKUP(B31,'Formel-Daten'!$J$4:$O$77,6))</f>
        <v/>
      </c>
      <c r="T31" s="1" t="str">
        <f t="shared" si="2"/>
        <v/>
      </c>
      <c r="U31" s="1" t="str">
        <f>IF(A31="","",VLOOKUP(B31,'Formel-Daten'!$J$4:$O$77,4))</f>
        <v/>
      </c>
      <c r="V31" s="1" t="str">
        <f>IF(A31="","",VLOOKUP(B31,'Formel-Daten'!$J$4:$O$77,5))</f>
        <v/>
      </c>
      <c r="W31" s="1" t="str">
        <f t="shared" si="5"/>
        <v/>
      </c>
    </row>
    <row r="32" spans="1:23" x14ac:dyDescent="0.25">
      <c r="A32" s="1" t="str">
        <f>IF(INDEX(Kunde!$D$4:$G$503,ROW(A32),1)="","",INDEX(Kunde!$D$4:$G$503,ROW(A32),1))</f>
        <v/>
      </c>
      <c r="B32" s="1" t="str">
        <f>IF(INDEX(Kunde!$D$4:$G$503,ROW(A32),3)="","",INDEX(Kunde!$D$4:$G$503,ROW(A32),3))</f>
        <v/>
      </c>
      <c r="C32" s="1" t="str">
        <f>IF(INDEX(Kunde!$D$4:$G$503,ROW(A32),2)="","",INDEX(Kunde!$D$4:$G$503,ROW(A32),2))</f>
        <v/>
      </c>
      <c r="G32" s="1" t="str">
        <f t="shared" si="0"/>
        <v/>
      </c>
      <c r="K32" s="1" t="str">
        <f t="shared" si="1"/>
        <v/>
      </c>
      <c r="O32" s="1" t="str">
        <f>IF(INDEX(Kunde!$D$4:$G$503,ROW(A32),4)="","",INDEX(Kunde!$D$4:$G$503,ROW(A32),4))</f>
        <v/>
      </c>
      <c r="P32" s="1" t="str">
        <f t="shared" si="3"/>
        <v/>
      </c>
      <c r="Q32" s="1" t="str">
        <f>IF(A32="","",VLOOKUP(B32,'Formel-Daten'!$J$4:$O$77,3))</f>
        <v/>
      </c>
      <c r="R32" s="1" t="str">
        <f t="shared" si="4"/>
        <v/>
      </c>
      <c r="S32" s="1" t="str">
        <f>IF(A32="","",VLOOKUP(B32,'Formel-Daten'!$J$4:$O$77,6))</f>
        <v/>
      </c>
      <c r="T32" s="1" t="str">
        <f t="shared" si="2"/>
        <v/>
      </c>
      <c r="U32" s="1" t="str">
        <f>IF(A32="","",VLOOKUP(B32,'Formel-Daten'!$J$4:$O$77,4))</f>
        <v/>
      </c>
      <c r="V32" s="1" t="str">
        <f>IF(A32="","",VLOOKUP(B32,'Formel-Daten'!$J$4:$O$77,5))</f>
        <v/>
      </c>
      <c r="W32" s="1" t="str">
        <f t="shared" si="5"/>
        <v/>
      </c>
    </row>
    <row r="33" spans="1:23" x14ac:dyDescent="0.25">
      <c r="A33" s="1" t="str">
        <f>IF(INDEX(Kunde!$D$4:$G$503,ROW(A33),1)="","",INDEX(Kunde!$D$4:$G$503,ROW(A33),1))</f>
        <v/>
      </c>
      <c r="B33" s="1" t="str">
        <f>IF(INDEX(Kunde!$D$4:$G$503,ROW(A33),3)="","",INDEX(Kunde!$D$4:$G$503,ROW(A33),3))</f>
        <v/>
      </c>
      <c r="C33" s="1" t="str">
        <f>IF(INDEX(Kunde!$D$4:$G$503,ROW(A33),2)="","",INDEX(Kunde!$D$4:$G$503,ROW(A33),2))</f>
        <v/>
      </c>
      <c r="G33" s="1" t="str">
        <f t="shared" si="0"/>
        <v/>
      </c>
      <c r="K33" s="1" t="str">
        <f t="shared" si="1"/>
        <v/>
      </c>
      <c r="O33" s="1" t="str">
        <f>IF(INDEX(Kunde!$D$4:$G$503,ROW(A33),4)="","",INDEX(Kunde!$D$4:$G$503,ROW(A33),4))</f>
        <v/>
      </c>
      <c r="P33" s="1" t="str">
        <f t="shared" si="3"/>
        <v/>
      </c>
      <c r="Q33" s="1" t="str">
        <f>IF(A33="","",VLOOKUP(B33,'Formel-Daten'!$J$4:$O$77,3))</f>
        <v/>
      </c>
      <c r="R33" s="1" t="str">
        <f t="shared" si="4"/>
        <v/>
      </c>
      <c r="S33" s="1" t="str">
        <f>IF(A33="","",VLOOKUP(B33,'Formel-Daten'!$J$4:$O$77,6))</f>
        <v/>
      </c>
      <c r="T33" s="1" t="str">
        <f t="shared" si="2"/>
        <v/>
      </c>
      <c r="U33" s="1" t="str">
        <f>IF(A33="","",VLOOKUP(B33,'Formel-Daten'!$J$4:$O$77,4))</f>
        <v/>
      </c>
      <c r="V33" s="1" t="str">
        <f>IF(A33="","",VLOOKUP(B33,'Formel-Daten'!$J$4:$O$77,5))</f>
        <v/>
      </c>
      <c r="W33" s="1" t="str">
        <f t="shared" si="5"/>
        <v/>
      </c>
    </row>
    <row r="34" spans="1:23" x14ac:dyDescent="0.25">
      <c r="A34" s="1" t="str">
        <f>IF(INDEX(Kunde!$D$4:$G$503,ROW(A34),1)="","",INDEX(Kunde!$D$4:$G$503,ROW(A34),1))</f>
        <v/>
      </c>
      <c r="B34" s="1" t="str">
        <f>IF(INDEX(Kunde!$D$4:$G$503,ROW(A34),3)="","",INDEX(Kunde!$D$4:$G$503,ROW(A34),3))</f>
        <v/>
      </c>
      <c r="C34" s="1" t="str">
        <f>IF(INDEX(Kunde!$D$4:$G$503,ROW(A34),2)="","",INDEX(Kunde!$D$4:$G$503,ROW(A34),2))</f>
        <v/>
      </c>
      <c r="G34" s="1" t="str">
        <f t="shared" si="0"/>
        <v/>
      </c>
      <c r="K34" s="1" t="str">
        <f t="shared" si="1"/>
        <v/>
      </c>
      <c r="O34" s="1" t="str">
        <f>IF(INDEX(Kunde!$D$4:$G$503,ROW(A34),4)="","",INDEX(Kunde!$D$4:$G$503,ROW(A34),4))</f>
        <v/>
      </c>
      <c r="P34" s="1" t="str">
        <f t="shared" si="3"/>
        <v/>
      </c>
      <c r="Q34" s="1" t="str">
        <f>IF(A34="","",VLOOKUP(B34,'Formel-Daten'!$J$4:$O$77,3))</f>
        <v/>
      </c>
      <c r="R34" s="1" t="str">
        <f t="shared" si="4"/>
        <v/>
      </c>
      <c r="S34" s="1" t="str">
        <f>IF(A34="","",VLOOKUP(B34,'Formel-Daten'!$J$4:$O$77,6))</f>
        <v/>
      </c>
      <c r="T34" s="1" t="str">
        <f t="shared" si="2"/>
        <v/>
      </c>
      <c r="U34" s="1" t="str">
        <f>IF(A34="","",VLOOKUP(B34,'Formel-Daten'!$J$4:$O$77,4))</f>
        <v/>
      </c>
      <c r="V34" s="1" t="str">
        <f>IF(A34="","",VLOOKUP(B34,'Formel-Daten'!$J$4:$O$77,5))</f>
        <v/>
      </c>
      <c r="W34" s="1" t="str">
        <f t="shared" si="5"/>
        <v/>
      </c>
    </row>
    <row r="35" spans="1:23" x14ac:dyDescent="0.25">
      <c r="A35" s="1" t="str">
        <f>IF(INDEX(Kunde!$D$4:$G$503,ROW(A35),1)="","",INDEX(Kunde!$D$4:$G$503,ROW(A35),1))</f>
        <v/>
      </c>
      <c r="B35" s="1" t="str">
        <f>IF(INDEX(Kunde!$D$4:$G$503,ROW(A35),3)="","",INDEX(Kunde!$D$4:$G$503,ROW(A35),3))</f>
        <v/>
      </c>
      <c r="C35" s="1" t="str">
        <f>IF(INDEX(Kunde!$D$4:$G$503,ROW(A35),2)="","",INDEX(Kunde!$D$4:$G$503,ROW(A35),2))</f>
        <v/>
      </c>
      <c r="G35" s="1" t="str">
        <f t="shared" si="0"/>
        <v/>
      </c>
      <c r="K35" s="1" t="str">
        <f t="shared" si="1"/>
        <v/>
      </c>
      <c r="O35" s="1" t="str">
        <f>IF(INDEX(Kunde!$D$4:$G$503,ROW(A35),4)="","",INDEX(Kunde!$D$4:$G$503,ROW(A35),4))</f>
        <v/>
      </c>
      <c r="P35" s="1" t="str">
        <f t="shared" si="3"/>
        <v/>
      </c>
      <c r="Q35" s="1" t="str">
        <f>IF(A35="","",VLOOKUP(B35,'Formel-Daten'!$J$4:$O$77,3))</f>
        <v/>
      </c>
      <c r="R35" s="1" t="str">
        <f t="shared" si="4"/>
        <v/>
      </c>
      <c r="S35" s="1" t="str">
        <f>IF(A35="","",VLOOKUP(B35,'Formel-Daten'!$J$4:$O$77,6))</f>
        <v/>
      </c>
      <c r="T35" s="1" t="str">
        <f t="shared" si="2"/>
        <v/>
      </c>
      <c r="U35" s="1" t="str">
        <f>IF(A35="","",VLOOKUP(B35,'Formel-Daten'!$J$4:$O$77,4))</f>
        <v/>
      </c>
      <c r="V35" s="1" t="str">
        <f>IF(A35="","",VLOOKUP(B35,'Formel-Daten'!$J$4:$O$77,5))</f>
        <v/>
      </c>
      <c r="W35" s="1" t="str">
        <f t="shared" si="5"/>
        <v/>
      </c>
    </row>
    <row r="36" spans="1:23" x14ac:dyDescent="0.25">
      <c r="A36" s="1" t="str">
        <f>IF(INDEX(Kunde!$D$4:$G$503,ROW(A36),1)="","",INDEX(Kunde!$D$4:$G$503,ROW(A36),1))</f>
        <v/>
      </c>
      <c r="B36" s="1" t="str">
        <f>IF(INDEX(Kunde!$D$4:$G$503,ROW(A36),3)="","",INDEX(Kunde!$D$4:$G$503,ROW(A36),3))</f>
        <v/>
      </c>
      <c r="C36" s="1" t="str">
        <f>IF(INDEX(Kunde!$D$4:$G$503,ROW(A36),2)="","",INDEX(Kunde!$D$4:$G$503,ROW(A36),2))</f>
        <v/>
      </c>
      <c r="G36" s="1" t="str">
        <f t="shared" si="0"/>
        <v/>
      </c>
      <c r="K36" s="1" t="str">
        <f t="shared" si="1"/>
        <v/>
      </c>
      <c r="O36" s="1" t="str">
        <f>IF(INDEX(Kunde!$D$4:$G$503,ROW(A36),4)="","",INDEX(Kunde!$D$4:$G$503,ROW(A36),4))</f>
        <v/>
      </c>
      <c r="P36" s="1" t="str">
        <f t="shared" si="3"/>
        <v/>
      </c>
      <c r="Q36" s="1" t="str">
        <f>IF(A36="","",VLOOKUP(B36,'Formel-Daten'!$J$4:$O$77,3))</f>
        <v/>
      </c>
      <c r="R36" s="1" t="str">
        <f t="shared" si="4"/>
        <v/>
      </c>
      <c r="S36" s="1" t="str">
        <f>IF(A36="","",VLOOKUP(B36,'Formel-Daten'!$J$4:$O$77,6))</f>
        <v/>
      </c>
      <c r="T36" s="1" t="str">
        <f t="shared" si="2"/>
        <v/>
      </c>
      <c r="U36" s="1" t="str">
        <f>IF(A36="","",VLOOKUP(B36,'Formel-Daten'!$J$4:$O$77,4))</f>
        <v/>
      </c>
      <c r="V36" s="1" t="str">
        <f>IF(A36="","",VLOOKUP(B36,'Formel-Daten'!$J$4:$O$77,5))</f>
        <v/>
      </c>
      <c r="W36" s="1" t="str">
        <f t="shared" si="5"/>
        <v/>
      </c>
    </row>
    <row r="37" spans="1:23" x14ac:dyDescent="0.25">
      <c r="A37" s="1" t="str">
        <f>IF(INDEX(Kunde!$D$4:$G$503,ROW(A37),1)="","",INDEX(Kunde!$D$4:$G$503,ROW(A37),1))</f>
        <v/>
      </c>
      <c r="B37" s="1" t="str">
        <f>IF(INDEX(Kunde!$D$4:$G$503,ROW(A37),3)="","",INDEX(Kunde!$D$4:$G$503,ROW(A37),3))</f>
        <v/>
      </c>
      <c r="C37" s="1" t="str">
        <f>IF(INDEX(Kunde!$D$4:$G$503,ROW(A37),2)="","",INDEX(Kunde!$D$4:$G$503,ROW(A37),2))</f>
        <v/>
      </c>
      <c r="G37" s="1" t="str">
        <f t="shared" si="0"/>
        <v/>
      </c>
      <c r="K37" s="1" t="str">
        <f t="shared" si="1"/>
        <v/>
      </c>
      <c r="O37" s="1" t="str">
        <f>IF(INDEX(Kunde!$D$4:$G$503,ROW(A37),4)="","",INDEX(Kunde!$D$4:$G$503,ROW(A37),4))</f>
        <v/>
      </c>
      <c r="P37" s="1" t="str">
        <f t="shared" si="3"/>
        <v/>
      </c>
      <c r="Q37" s="1" t="str">
        <f>IF(A37="","",VLOOKUP(B37,'Formel-Daten'!$J$4:$O$77,3))</f>
        <v/>
      </c>
      <c r="R37" s="1" t="str">
        <f t="shared" si="4"/>
        <v/>
      </c>
      <c r="S37" s="1" t="str">
        <f>IF(A37="","",VLOOKUP(B37,'Formel-Daten'!$J$4:$O$77,6))</f>
        <v/>
      </c>
      <c r="T37" s="1" t="str">
        <f t="shared" si="2"/>
        <v/>
      </c>
      <c r="U37" s="1" t="str">
        <f>IF(A37="","",VLOOKUP(B37,'Formel-Daten'!$J$4:$O$77,4))</f>
        <v/>
      </c>
      <c r="V37" s="1" t="str">
        <f>IF(A37="","",VLOOKUP(B37,'Formel-Daten'!$J$4:$O$77,5))</f>
        <v/>
      </c>
      <c r="W37" s="1" t="str">
        <f t="shared" si="5"/>
        <v/>
      </c>
    </row>
    <row r="38" spans="1:23" x14ac:dyDescent="0.25">
      <c r="A38" s="1" t="str">
        <f>IF(INDEX(Kunde!$D$4:$G$503,ROW(A38),1)="","",INDEX(Kunde!$D$4:$G$503,ROW(A38),1))</f>
        <v/>
      </c>
      <c r="B38" s="1" t="str">
        <f>IF(INDEX(Kunde!$D$4:$G$503,ROW(A38),3)="","",INDEX(Kunde!$D$4:$G$503,ROW(A38),3))</f>
        <v/>
      </c>
      <c r="C38" s="1" t="str">
        <f>IF(INDEX(Kunde!$D$4:$G$503,ROW(A38),2)="","",INDEX(Kunde!$D$4:$G$503,ROW(A38),2))</f>
        <v/>
      </c>
      <c r="G38" s="1" t="str">
        <f t="shared" si="0"/>
        <v/>
      </c>
      <c r="K38" s="1" t="str">
        <f t="shared" si="1"/>
        <v/>
      </c>
      <c r="O38" s="1" t="str">
        <f>IF(INDEX(Kunde!$D$4:$G$503,ROW(A38),4)="","",INDEX(Kunde!$D$4:$G$503,ROW(A38),4))</f>
        <v/>
      </c>
      <c r="P38" s="1" t="str">
        <f t="shared" si="3"/>
        <v/>
      </c>
      <c r="Q38" s="1" t="str">
        <f>IF(A38="","",VLOOKUP(B38,'Formel-Daten'!$J$4:$O$77,3))</f>
        <v/>
      </c>
      <c r="R38" s="1" t="str">
        <f t="shared" si="4"/>
        <v/>
      </c>
      <c r="S38" s="1" t="str">
        <f>IF(A38="","",VLOOKUP(B38,'Formel-Daten'!$J$4:$O$77,6))</f>
        <v/>
      </c>
      <c r="T38" s="1" t="str">
        <f t="shared" si="2"/>
        <v/>
      </c>
      <c r="U38" s="1" t="str">
        <f>IF(A38="","",VLOOKUP(B38,'Formel-Daten'!$J$4:$O$77,4))</f>
        <v/>
      </c>
      <c r="V38" s="1" t="str">
        <f>IF(A38="","",VLOOKUP(B38,'Formel-Daten'!$J$4:$O$77,5))</f>
        <v/>
      </c>
      <c r="W38" s="1" t="str">
        <f t="shared" si="5"/>
        <v/>
      </c>
    </row>
    <row r="39" spans="1:23" x14ac:dyDescent="0.25">
      <c r="A39" s="1" t="str">
        <f>IF(INDEX(Kunde!$D$4:$G$503,ROW(A39),1)="","",INDEX(Kunde!$D$4:$G$503,ROW(A39),1))</f>
        <v/>
      </c>
      <c r="B39" s="1" t="str">
        <f>IF(INDEX(Kunde!$D$4:$G$503,ROW(A39),3)="","",INDEX(Kunde!$D$4:$G$503,ROW(A39),3))</f>
        <v/>
      </c>
      <c r="C39" s="1" t="str">
        <f>IF(INDEX(Kunde!$D$4:$G$503,ROW(A39),2)="","",INDEX(Kunde!$D$4:$G$503,ROW(A39),2))</f>
        <v/>
      </c>
      <c r="G39" s="1" t="str">
        <f t="shared" si="0"/>
        <v/>
      </c>
      <c r="K39" s="1" t="str">
        <f t="shared" si="1"/>
        <v/>
      </c>
      <c r="O39" s="1" t="str">
        <f>IF(INDEX(Kunde!$D$4:$G$503,ROW(A39),4)="","",INDEX(Kunde!$D$4:$G$503,ROW(A39),4))</f>
        <v/>
      </c>
      <c r="P39" s="1" t="str">
        <f t="shared" si="3"/>
        <v/>
      </c>
      <c r="Q39" s="1" t="str">
        <f>IF(A39="","",VLOOKUP(B39,'Formel-Daten'!$J$4:$O$77,3))</f>
        <v/>
      </c>
      <c r="R39" s="1" t="str">
        <f t="shared" si="4"/>
        <v/>
      </c>
      <c r="S39" s="1" t="str">
        <f>IF(A39="","",VLOOKUP(B39,'Formel-Daten'!$J$4:$O$77,6))</f>
        <v/>
      </c>
      <c r="T39" s="1" t="str">
        <f t="shared" si="2"/>
        <v/>
      </c>
      <c r="U39" s="1" t="str">
        <f>IF(A39="","",VLOOKUP(B39,'Formel-Daten'!$J$4:$O$77,4))</f>
        <v/>
      </c>
      <c r="V39" s="1" t="str">
        <f>IF(A39="","",VLOOKUP(B39,'Formel-Daten'!$J$4:$O$77,5))</f>
        <v/>
      </c>
      <c r="W39" s="1" t="str">
        <f t="shared" si="5"/>
        <v/>
      </c>
    </row>
    <row r="40" spans="1:23" x14ac:dyDescent="0.25">
      <c r="A40" s="1" t="str">
        <f>IF(INDEX(Kunde!$D$4:$G$503,ROW(A40),1)="","",INDEX(Kunde!$D$4:$G$503,ROW(A40),1))</f>
        <v/>
      </c>
      <c r="B40" s="1" t="str">
        <f>IF(INDEX(Kunde!$D$4:$G$503,ROW(A40),3)="","",INDEX(Kunde!$D$4:$G$503,ROW(A40),3))</f>
        <v/>
      </c>
      <c r="C40" s="1" t="str">
        <f>IF(INDEX(Kunde!$D$4:$G$503,ROW(A40),2)="","",INDEX(Kunde!$D$4:$G$503,ROW(A40),2))</f>
        <v/>
      </c>
      <c r="G40" s="1" t="str">
        <f t="shared" si="0"/>
        <v/>
      </c>
      <c r="K40" s="1" t="str">
        <f t="shared" si="1"/>
        <v/>
      </c>
      <c r="O40" s="1" t="str">
        <f>IF(INDEX(Kunde!$D$4:$G$503,ROW(A40),4)="","",INDEX(Kunde!$D$4:$G$503,ROW(A40),4))</f>
        <v/>
      </c>
      <c r="P40" s="1" t="str">
        <f t="shared" si="3"/>
        <v/>
      </c>
      <c r="Q40" s="1" t="str">
        <f>IF(A40="","",VLOOKUP(B40,'Formel-Daten'!$J$4:$O$77,3))</f>
        <v/>
      </c>
      <c r="R40" s="1" t="str">
        <f t="shared" si="4"/>
        <v/>
      </c>
      <c r="S40" s="1" t="str">
        <f>IF(A40="","",VLOOKUP(B40,'Formel-Daten'!$J$4:$O$77,6))</f>
        <v/>
      </c>
      <c r="T40" s="1" t="str">
        <f t="shared" si="2"/>
        <v/>
      </c>
      <c r="U40" s="1" t="str">
        <f>IF(A40="","",VLOOKUP(B40,'Formel-Daten'!$J$4:$O$77,4))</f>
        <v/>
      </c>
      <c r="V40" s="1" t="str">
        <f>IF(A40="","",VLOOKUP(B40,'Formel-Daten'!$J$4:$O$77,5))</f>
        <v/>
      </c>
      <c r="W40" s="1" t="str">
        <f t="shared" si="5"/>
        <v/>
      </c>
    </row>
    <row r="41" spans="1:23" x14ac:dyDescent="0.25">
      <c r="A41" s="1" t="str">
        <f>IF(INDEX(Kunde!$D$4:$G$503,ROW(A41),1)="","",INDEX(Kunde!$D$4:$G$503,ROW(A41),1))</f>
        <v/>
      </c>
      <c r="B41" s="1" t="str">
        <f>IF(INDEX(Kunde!$D$4:$G$503,ROW(A41),3)="","",INDEX(Kunde!$D$4:$G$503,ROW(A41),3))</f>
        <v/>
      </c>
      <c r="C41" s="1" t="str">
        <f>IF(INDEX(Kunde!$D$4:$G$503,ROW(A41),2)="","",INDEX(Kunde!$D$4:$G$503,ROW(A41),2))</f>
        <v/>
      </c>
      <c r="G41" s="1" t="str">
        <f t="shared" si="0"/>
        <v/>
      </c>
      <c r="K41" s="1" t="str">
        <f t="shared" si="1"/>
        <v/>
      </c>
      <c r="O41" s="1" t="str">
        <f>IF(INDEX(Kunde!$D$4:$G$503,ROW(A41),4)="","",INDEX(Kunde!$D$4:$G$503,ROW(A41),4))</f>
        <v/>
      </c>
      <c r="P41" s="1" t="str">
        <f t="shared" si="3"/>
        <v/>
      </c>
      <c r="Q41" s="1" t="str">
        <f>IF(A41="","",VLOOKUP(B41,'Formel-Daten'!$J$4:$O$77,3))</f>
        <v/>
      </c>
      <c r="R41" s="1" t="str">
        <f t="shared" si="4"/>
        <v/>
      </c>
      <c r="S41" s="1" t="str">
        <f>IF(A41="","",VLOOKUP(B41,'Formel-Daten'!$J$4:$O$77,6))</f>
        <v/>
      </c>
      <c r="T41" s="1" t="str">
        <f t="shared" si="2"/>
        <v/>
      </c>
      <c r="U41" s="1" t="str">
        <f>IF(A41="","",VLOOKUP(B41,'Formel-Daten'!$J$4:$O$77,4))</f>
        <v/>
      </c>
      <c r="V41" s="1" t="str">
        <f>IF(A41="","",VLOOKUP(B41,'Formel-Daten'!$J$4:$O$77,5))</f>
        <v/>
      </c>
      <c r="W41" s="1" t="str">
        <f t="shared" si="5"/>
        <v/>
      </c>
    </row>
    <row r="42" spans="1:23" x14ac:dyDescent="0.25">
      <c r="A42" s="1" t="str">
        <f>IF(INDEX(Kunde!$D$4:$G$503,ROW(A42),1)="","",INDEX(Kunde!$D$4:$G$503,ROW(A42),1))</f>
        <v/>
      </c>
      <c r="B42" s="1" t="str">
        <f>IF(INDEX(Kunde!$D$4:$G$503,ROW(A42),3)="","",INDEX(Kunde!$D$4:$G$503,ROW(A42),3))</f>
        <v/>
      </c>
      <c r="C42" s="1" t="str">
        <f>IF(INDEX(Kunde!$D$4:$G$503,ROW(A42),2)="","",INDEX(Kunde!$D$4:$G$503,ROW(A42),2))</f>
        <v/>
      </c>
      <c r="G42" s="1" t="str">
        <f t="shared" si="0"/>
        <v/>
      </c>
      <c r="K42" s="1" t="str">
        <f t="shared" si="1"/>
        <v/>
      </c>
      <c r="O42" s="1" t="str">
        <f>IF(INDEX(Kunde!$D$4:$G$503,ROW(A42),4)="","",INDEX(Kunde!$D$4:$G$503,ROW(A42),4))</f>
        <v/>
      </c>
      <c r="P42" s="1" t="str">
        <f t="shared" si="3"/>
        <v/>
      </c>
      <c r="Q42" s="1" t="str">
        <f>IF(A42="","",VLOOKUP(B42,'Formel-Daten'!$J$4:$O$77,3))</f>
        <v/>
      </c>
      <c r="R42" s="1" t="str">
        <f t="shared" si="4"/>
        <v/>
      </c>
      <c r="S42" s="1" t="str">
        <f>IF(A42="","",VLOOKUP(B42,'Formel-Daten'!$J$4:$O$77,6))</f>
        <v/>
      </c>
      <c r="T42" s="1" t="str">
        <f t="shared" si="2"/>
        <v/>
      </c>
      <c r="U42" s="1" t="str">
        <f>IF(A42="","",VLOOKUP(B42,'Formel-Daten'!$J$4:$O$77,4))</f>
        <v/>
      </c>
      <c r="V42" s="1" t="str">
        <f>IF(A42="","",VLOOKUP(B42,'Formel-Daten'!$J$4:$O$77,5))</f>
        <v/>
      </c>
      <c r="W42" s="1" t="str">
        <f t="shared" si="5"/>
        <v/>
      </c>
    </row>
    <row r="43" spans="1:23" x14ac:dyDescent="0.25">
      <c r="A43" s="1" t="str">
        <f>IF(INDEX(Kunde!$D$4:$G$503,ROW(A43),1)="","",INDEX(Kunde!$D$4:$G$503,ROW(A43),1))</f>
        <v/>
      </c>
      <c r="B43" s="1" t="str">
        <f>IF(INDEX(Kunde!$D$4:$G$503,ROW(A43),3)="","",INDEX(Kunde!$D$4:$G$503,ROW(A43),3))</f>
        <v/>
      </c>
      <c r="C43" s="1" t="str">
        <f>IF(INDEX(Kunde!$D$4:$G$503,ROW(A43),2)="","",INDEX(Kunde!$D$4:$G$503,ROW(A43),2))</f>
        <v/>
      </c>
      <c r="G43" s="1" t="str">
        <f t="shared" si="0"/>
        <v/>
      </c>
      <c r="K43" s="1" t="str">
        <f t="shared" si="1"/>
        <v/>
      </c>
      <c r="O43" s="1" t="str">
        <f>IF(INDEX(Kunde!$D$4:$G$503,ROW(A43),4)="","",INDEX(Kunde!$D$4:$G$503,ROW(A43),4))</f>
        <v/>
      </c>
      <c r="P43" s="1" t="str">
        <f t="shared" si="3"/>
        <v/>
      </c>
      <c r="Q43" s="1" t="str">
        <f>IF(A43="","",VLOOKUP(B43,'Formel-Daten'!$J$4:$O$77,3))</f>
        <v/>
      </c>
      <c r="R43" s="1" t="str">
        <f t="shared" si="4"/>
        <v/>
      </c>
      <c r="S43" s="1" t="str">
        <f>IF(A43="","",VLOOKUP(B43,'Formel-Daten'!$J$4:$O$77,6))</f>
        <v/>
      </c>
      <c r="T43" s="1" t="str">
        <f t="shared" si="2"/>
        <v/>
      </c>
      <c r="U43" s="1" t="str">
        <f>IF(A43="","",VLOOKUP(B43,'Formel-Daten'!$J$4:$O$77,4))</f>
        <v/>
      </c>
      <c r="V43" s="1" t="str">
        <f>IF(A43="","",VLOOKUP(B43,'Formel-Daten'!$J$4:$O$77,5))</f>
        <v/>
      </c>
      <c r="W43" s="1" t="str">
        <f t="shared" si="5"/>
        <v/>
      </c>
    </row>
    <row r="44" spans="1:23" x14ac:dyDescent="0.25">
      <c r="A44" s="1" t="str">
        <f>IF(INDEX(Kunde!$D$4:$G$503,ROW(A44),1)="","",INDEX(Kunde!$D$4:$G$503,ROW(A44),1))</f>
        <v/>
      </c>
      <c r="B44" s="1" t="str">
        <f>IF(INDEX(Kunde!$D$4:$G$503,ROW(A44),3)="","",INDEX(Kunde!$D$4:$G$503,ROW(A44),3))</f>
        <v/>
      </c>
      <c r="C44" s="1" t="str">
        <f>IF(INDEX(Kunde!$D$4:$G$503,ROW(A44),2)="","",INDEX(Kunde!$D$4:$G$503,ROW(A44),2))</f>
        <v/>
      </c>
      <c r="G44" s="1" t="str">
        <f t="shared" si="0"/>
        <v/>
      </c>
      <c r="K44" s="1" t="str">
        <f t="shared" si="1"/>
        <v/>
      </c>
      <c r="O44" s="1" t="str">
        <f>IF(INDEX(Kunde!$D$4:$G$503,ROW(A44),4)="","",INDEX(Kunde!$D$4:$G$503,ROW(A44),4))</f>
        <v/>
      </c>
      <c r="P44" s="1" t="str">
        <f t="shared" si="3"/>
        <v/>
      </c>
      <c r="Q44" s="1" t="str">
        <f>IF(A44="","",VLOOKUP(B44,'Formel-Daten'!$J$4:$O$77,3))</f>
        <v/>
      </c>
      <c r="R44" s="1" t="str">
        <f t="shared" si="4"/>
        <v/>
      </c>
      <c r="S44" s="1" t="str">
        <f>IF(A44="","",VLOOKUP(B44,'Formel-Daten'!$J$4:$O$77,6))</f>
        <v/>
      </c>
      <c r="T44" s="1" t="str">
        <f t="shared" si="2"/>
        <v/>
      </c>
      <c r="U44" s="1" t="str">
        <f>IF(A44="","",VLOOKUP(B44,'Formel-Daten'!$J$4:$O$77,4))</f>
        <v/>
      </c>
      <c r="V44" s="1" t="str">
        <f>IF(A44="","",VLOOKUP(B44,'Formel-Daten'!$J$4:$O$77,5))</f>
        <v/>
      </c>
      <c r="W44" s="1" t="str">
        <f t="shared" si="5"/>
        <v/>
      </c>
    </row>
    <row r="45" spans="1:23" x14ac:dyDescent="0.25">
      <c r="A45" s="1" t="str">
        <f>IF(INDEX(Kunde!$D$4:$G$503,ROW(A45),1)="","",INDEX(Kunde!$D$4:$G$503,ROW(A45),1))</f>
        <v/>
      </c>
      <c r="B45" s="1" t="str">
        <f>IF(INDEX(Kunde!$D$4:$G$503,ROW(A45),3)="","",INDEX(Kunde!$D$4:$G$503,ROW(A45),3))</f>
        <v/>
      </c>
      <c r="C45" s="1" t="str">
        <f>IF(INDEX(Kunde!$D$4:$G$503,ROW(A45),2)="","",INDEX(Kunde!$D$4:$G$503,ROW(A45),2))</f>
        <v/>
      </c>
      <c r="G45" s="1" t="str">
        <f t="shared" si="0"/>
        <v/>
      </c>
      <c r="K45" s="1" t="str">
        <f t="shared" si="1"/>
        <v/>
      </c>
      <c r="O45" s="1" t="str">
        <f>IF(INDEX(Kunde!$D$4:$G$503,ROW(A45),4)="","",INDEX(Kunde!$D$4:$G$503,ROW(A45),4))</f>
        <v/>
      </c>
      <c r="P45" s="1" t="str">
        <f t="shared" si="3"/>
        <v/>
      </c>
      <c r="Q45" s="1" t="str">
        <f>IF(A45="","",VLOOKUP(B45,'Formel-Daten'!$J$4:$O$77,3))</f>
        <v/>
      </c>
      <c r="R45" s="1" t="str">
        <f t="shared" si="4"/>
        <v/>
      </c>
      <c r="S45" s="1" t="str">
        <f>IF(A45="","",VLOOKUP(B45,'Formel-Daten'!$J$4:$O$77,6))</f>
        <v/>
      </c>
      <c r="T45" s="1" t="str">
        <f t="shared" si="2"/>
        <v/>
      </c>
      <c r="U45" s="1" t="str">
        <f>IF(A45="","",VLOOKUP(B45,'Formel-Daten'!$J$4:$O$77,4))</f>
        <v/>
      </c>
      <c r="V45" s="1" t="str">
        <f>IF(A45="","",VLOOKUP(B45,'Formel-Daten'!$J$4:$O$77,5))</f>
        <v/>
      </c>
      <c r="W45" s="1" t="str">
        <f t="shared" si="5"/>
        <v/>
      </c>
    </row>
    <row r="46" spans="1:23" x14ac:dyDescent="0.25">
      <c r="A46" s="1" t="str">
        <f>IF(INDEX(Kunde!$D$4:$G$503,ROW(A46),1)="","",INDEX(Kunde!$D$4:$G$503,ROW(A46),1))</f>
        <v/>
      </c>
      <c r="B46" s="1" t="str">
        <f>IF(INDEX(Kunde!$D$4:$G$503,ROW(A46),3)="","",INDEX(Kunde!$D$4:$G$503,ROW(A46),3))</f>
        <v/>
      </c>
      <c r="C46" s="1" t="str">
        <f>IF(INDEX(Kunde!$D$4:$G$503,ROW(A46),2)="","",INDEX(Kunde!$D$4:$G$503,ROW(A46),2))</f>
        <v/>
      </c>
      <c r="G46" s="1" t="str">
        <f t="shared" si="0"/>
        <v/>
      </c>
      <c r="K46" s="1" t="str">
        <f t="shared" si="1"/>
        <v/>
      </c>
      <c r="O46" s="1" t="str">
        <f>IF(INDEX(Kunde!$D$4:$G$503,ROW(A46),4)="","",INDEX(Kunde!$D$4:$G$503,ROW(A46),4))</f>
        <v/>
      </c>
      <c r="P46" s="1" t="str">
        <f t="shared" si="3"/>
        <v/>
      </c>
      <c r="Q46" s="1" t="str">
        <f>IF(A46="","",VLOOKUP(B46,'Formel-Daten'!$J$4:$O$77,3))</f>
        <v/>
      </c>
      <c r="R46" s="1" t="str">
        <f t="shared" si="4"/>
        <v/>
      </c>
      <c r="S46" s="1" t="str">
        <f>IF(A46="","",VLOOKUP(B46,'Formel-Daten'!$J$4:$O$77,6))</f>
        <v/>
      </c>
      <c r="T46" s="1" t="str">
        <f t="shared" si="2"/>
        <v/>
      </c>
      <c r="U46" s="1" t="str">
        <f>IF(A46="","",VLOOKUP(B46,'Formel-Daten'!$J$4:$O$77,4))</f>
        <v/>
      </c>
      <c r="V46" s="1" t="str">
        <f>IF(A46="","",VLOOKUP(B46,'Formel-Daten'!$J$4:$O$77,5))</f>
        <v/>
      </c>
      <c r="W46" s="1" t="str">
        <f t="shared" si="5"/>
        <v/>
      </c>
    </row>
    <row r="47" spans="1:23" x14ac:dyDescent="0.25">
      <c r="A47" s="1" t="str">
        <f>IF(INDEX(Kunde!$D$4:$G$503,ROW(A47),1)="","",INDEX(Kunde!$D$4:$G$503,ROW(A47),1))</f>
        <v/>
      </c>
      <c r="B47" s="1" t="str">
        <f>IF(INDEX(Kunde!$D$4:$G$503,ROW(A47),3)="","",INDEX(Kunde!$D$4:$G$503,ROW(A47),3))</f>
        <v/>
      </c>
      <c r="C47" s="1" t="str">
        <f>IF(INDEX(Kunde!$D$4:$G$503,ROW(A47),2)="","",INDEX(Kunde!$D$4:$G$503,ROW(A47),2))</f>
        <v/>
      </c>
      <c r="G47" s="1" t="str">
        <f t="shared" si="0"/>
        <v/>
      </c>
      <c r="K47" s="1" t="str">
        <f t="shared" si="1"/>
        <v/>
      </c>
      <c r="O47" s="1" t="str">
        <f>IF(INDEX(Kunde!$D$4:$G$503,ROW(A47),4)="","",INDEX(Kunde!$D$4:$G$503,ROW(A47),4))</f>
        <v/>
      </c>
      <c r="P47" s="1" t="str">
        <f t="shared" si="3"/>
        <v/>
      </c>
      <c r="Q47" s="1" t="str">
        <f>IF(A47="","",VLOOKUP(B47,'Formel-Daten'!$J$4:$O$77,3))</f>
        <v/>
      </c>
      <c r="R47" s="1" t="str">
        <f t="shared" si="4"/>
        <v/>
      </c>
      <c r="S47" s="1" t="str">
        <f>IF(A47="","",VLOOKUP(B47,'Formel-Daten'!$J$4:$O$77,6))</f>
        <v/>
      </c>
      <c r="T47" s="1" t="str">
        <f t="shared" si="2"/>
        <v/>
      </c>
      <c r="U47" s="1" t="str">
        <f>IF(A47="","",VLOOKUP(B47,'Formel-Daten'!$J$4:$O$77,4))</f>
        <v/>
      </c>
      <c r="V47" s="1" t="str">
        <f>IF(A47="","",VLOOKUP(B47,'Formel-Daten'!$J$4:$O$77,5))</f>
        <v/>
      </c>
      <c r="W47" s="1" t="str">
        <f t="shared" si="5"/>
        <v/>
      </c>
    </row>
    <row r="48" spans="1:23" x14ac:dyDescent="0.25">
      <c r="A48" s="1" t="str">
        <f>IF(INDEX(Kunde!$D$4:$G$503,ROW(A48),1)="","",INDEX(Kunde!$D$4:$G$503,ROW(A48),1))</f>
        <v/>
      </c>
      <c r="B48" s="1" t="str">
        <f>IF(INDEX(Kunde!$D$4:$G$503,ROW(A48),3)="","",INDEX(Kunde!$D$4:$G$503,ROW(A48),3))</f>
        <v/>
      </c>
      <c r="C48" s="1" t="str">
        <f>IF(INDEX(Kunde!$D$4:$G$503,ROW(A48),2)="","",INDEX(Kunde!$D$4:$G$503,ROW(A48),2))</f>
        <v/>
      </c>
      <c r="G48" s="1" t="str">
        <f t="shared" si="0"/>
        <v/>
      </c>
      <c r="K48" s="1" t="str">
        <f t="shared" si="1"/>
        <v/>
      </c>
      <c r="O48" s="1" t="str">
        <f>IF(INDEX(Kunde!$D$4:$G$503,ROW(A48),4)="","",INDEX(Kunde!$D$4:$G$503,ROW(A48),4))</f>
        <v/>
      </c>
      <c r="P48" s="1" t="str">
        <f t="shared" si="3"/>
        <v/>
      </c>
      <c r="Q48" s="1" t="str">
        <f>IF(A48="","",VLOOKUP(B48,'Formel-Daten'!$J$4:$O$77,3))</f>
        <v/>
      </c>
      <c r="R48" s="1" t="str">
        <f t="shared" si="4"/>
        <v/>
      </c>
      <c r="S48" s="1" t="str">
        <f>IF(A48="","",VLOOKUP(B48,'Formel-Daten'!$J$4:$O$77,6))</f>
        <v/>
      </c>
      <c r="T48" s="1" t="str">
        <f t="shared" si="2"/>
        <v/>
      </c>
      <c r="U48" s="1" t="str">
        <f>IF(A48="","",VLOOKUP(B48,'Formel-Daten'!$J$4:$O$77,4))</f>
        <v/>
      </c>
      <c r="V48" s="1" t="str">
        <f>IF(A48="","",VLOOKUP(B48,'Formel-Daten'!$J$4:$O$77,5))</f>
        <v/>
      </c>
      <c r="W48" s="1" t="str">
        <f t="shared" si="5"/>
        <v/>
      </c>
    </row>
    <row r="49" spans="1:23" x14ac:dyDescent="0.25">
      <c r="A49" s="1" t="str">
        <f>IF(INDEX(Kunde!$D$4:$G$503,ROW(A49),1)="","",INDEX(Kunde!$D$4:$G$503,ROW(A49),1))</f>
        <v/>
      </c>
      <c r="B49" s="1" t="str">
        <f>IF(INDEX(Kunde!$D$4:$G$503,ROW(A49),3)="","",INDEX(Kunde!$D$4:$G$503,ROW(A49),3))</f>
        <v/>
      </c>
      <c r="C49" s="1" t="str">
        <f>IF(INDEX(Kunde!$D$4:$G$503,ROW(A49),2)="","",INDEX(Kunde!$D$4:$G$503,ROW(A49),2))</f>
        <v/>
      </c>
      <c r="G49" s="1" t="str">
        <f t="shared" si="0"/>
        <v/>
      </c>
      <c r="K49" s="1" t="str">
        <f t="shared" si="1"/>
        <v/>
      </c>
      <c r="O49" s="1" t="str">
        <f>IF(INDEX(Kunde!$D$4:$G$503,ROW(A49),4)="","",INDEX(Kunde!$D$4:$G$503,ROW(A49),4))</f>
        <v/>
      </c>
      <c r="P49" s="1" t="str">
        <f t="shared" si="3"/>
        <v/>
      </c>
      <c r="Q49" s="1" t="str">
        <f>IF(A49="","",VLOOKUP(B49,'Formel-Daten'!$J$4:$O$77,3))</f>
        <v/>
      </c>
      <c r="R49" s="1" t="str">
        <f t="shared" si="4"/>
        <v/>
      </c>
      <c r="S49" s="1" t="str">
        <f>IF(A49="","",VLOOKUP(B49,'Formel-Daten'!$J$4:$O$77,6))</f>
        <v/>
      </c>
      <c r="T49" s="1" t="str">
        <f t="shared" si="2"/>
        <v/>
      </c>
      <c r="U49" s="1" t="str">
        <f>IF(A49="","",VLOOKUP(B49,'Formel-Daten'!$J$4:$O$77,4))</f>
        <v/>
      </c>
      <c r="V49" s="1" t="str">
        <f>IF(A49="","",VLOOKUP(B49,'Formel-Daten'!$J$4:$O$77,5))</f>
        <v/>
      </c>
      <c r="W49" s="1" t="str">
        <f t="shared" si="5"/>
        <v/>
      </c>
    </row>
    <row r="50" spans="1:23" x14ac:dyDescent="0.25">
      <c r="A50" s="1" t="str">
        <f>IF(INDEX(Kunde!$D$4:$G$503,ROW(A50),1)="","",INDEX(Kunde!$D$4:$G$503,ROW(A50),1))</f>
        <v/>
      </c>
      <c r="B50" s="1" t="str">
        <f>IF(INDEX(Kunde!$D$4:$G$503,ROW(A50),3)="","",INDEX(Kunde!$D$4:$G$503,ROW(A50),3))</f>
        <v/>
      </c>
      <c r="C50" s="1" t="str">
        <f>IF(INDEX(Kunde!$D$4:$G$503,ROW(A50),2)="","",INDEX(Kunde!$D$4:$G$503,ROW(A50),2))</f>
        <v/>
      </c>
      <c r="G50" s="1" t="str">
        <f t="shared" si="0"/>
        <v/>
      </c>
      <c r="K50" s="1" t="str">
        <f t="shared" si="1"/>
        <v/>
      </c>
      <c r="O50" s="1" t="str">
        <f>IF(INDEX(Kunde!$D$4:$G$503,ROW(A50),4)="","",INDEX(Kunde!$D$4:$G$503,ROW(A50),4))</f>
        <v/>
      </c>
      <c r="P50" s="1" t="str">
        <f t="shared" si="3"/>
        <v/>
      </c>
      <c r="Q50" s="1" t="str">
        <f>IF(A50="","",VLOOKUP(B50,'Formel-Daten'!$J$4:$O$77,3))</f>
        <v/>
      </c>
      <c r="R50" s="1" t="str">
        <f t="shared" si="4"/>
        <v/>
      </c>
      <c r="S50" s="1" t="str">
        <f>IF(A50="","",VLOOKUP(B50,'Formel-Daten'!$J$4:$O$77,6))</f>
        <v/>
      </c>
      <c r="T50" s="1" t="str">
        <f t="shared" si="2"/>
        <v/>
      </c>
      <c r="U50" s="1" t="str">
        <f>IF(A50="","",VLOOKUP(B50,'Formel-Daten'!$J$4:$O$77,4))</f>
        <v/>
      </c>
      <c r="V50" s="1" t="str">
        <f>IF(A50="","",VLOOKUP(B50,'Formel-Daten'!$J$4:$O$77,5))</f>
        <v/>
      </c>
      <c r="W50" s="1" t="str">
        <f t="shared" si="5"/>
        <v/>
      </c>
    </row>
    <row r="51" spans="1:23" x14ac:dyDescent="0.25">
      <c r="A51" s="1" t="str">
        <f>IF(INDEX(Kunde!$D$4:$G$503,ROW(A51),1)="","",INDEX(Kunde!$D$4:$G$503,ROW(A51),1))</f>
        <v/>
      </c>
      <c r="B51" s="1" t="str">
        <f>IF(INDEX(Kunde!$D$4:$G$503,ROW(A51),3)="","",INDEX(Kunde!$D$4:$G$503,ROW(A51),3))</f>
        <v/>
      </c>
      <c r="C51" s="1" t="str">
        <f>IF(INDEX(Kunde!$D$4:$G$503,ROW(A51),2)="","",INDEX(Kunde!$D$4:$G$503,ROW(A51),2))</f>
        <v/>
      </c>
      <c r="G51" s="1" t="str">
        <f t="shared" si="0"/>
        <v/>
      </c>
      <c r="K51" s="1" t="str">
        <f t="shared" si="1"/>
        <v/>
      </c>
      <c r="O51" s="1" t="str">
        <f>IF(INDEX(Kunde!$D$4:$G$503,ROW(A51),4)="","",INDEX(Kunde!$D$4:$G$503,ROW(A51),4))</f>
        <v/>
      </c>
      <c r="P51" s="1" t="str">
        <f t="shared" si="3"/>
        <v/>
      </c>
      <c r="Q51" s="1" t="str">
        <f>IF(A51="","",VLOOKUP(B51,'Formel-Daten'!$J$4:$O$77,3))</f>
        <v/>
      </c>
      <c r="R51" s="1" t="str">
        <f t="shared" si="4"/>
        <v/>
      </c>
      <c r="S51" s="1" t="str">
        <f>IF(A51="","",VLOOKUP(B51,'Formel-Daten'!$J$4:$O$77,6))</f>
        <v/>
      </c>
      <c r="T51" s="1" t="str">
        <f t="shared" si="2"/>
        <v/>
      </c>
      <c r="U51" s="1" t="str">
        <f>IF(A51="","",VLOOKUP(B51,'Formel-Daten'!$J$4:$O$77,4))</f>
        <v/>
      </c>
      <c r="V51" s="1" t="str">
        <f>IF(A51="","",VLOOKUP(B51,'Formel-Daten'!$J$4:$O$77,5))</f>
        <v/>
      </c>
      <c r="W51" s="1" t="str">
        <f t="shared" si="5"/>
        <v/>
      </c>
    </row>
    <row r="52" spans="1:23" x14ac:dyDescent="0.25">
      <c r="A52" s="1" t="str">
        <f>IF(INDEX(Kunde!$D$4:$G$503,ROW(A52),1)="","",INDEX(Kunde!$D$4:$G$503,ROW(A52),1))</f>
        <v/>
      </c>
      <c r="B52" s="1" t="str">
        <f>IF(INDEX(Kunde!$D$4:$G$503,ROW(A52),3)="","",INDEX(Kunde!$D$4:$G$503,ROW(A52),3))</f>
        <v/>
      </c>
      <c r="C52" s="1" t="str">
        <f>IF(INDEX(Kunde!$D$4:$G$503,ROW(A52),2)="","",INDEX(Kunde!$D$4:$G$503,ROW(A52),2))</f>
        <v/>
      </c>
      <c r="G52" s="1" t="str">
        <f t="shared" si="0"/>
        <v/>
      </c>
      <c r="K52" s="1" t="str">
        <f t="shared" si="1"/>
        <v/>
      </c>
      <c r="O52" s="1" t="str">
        <f>IF(INDEX(Kunde!$D$4:$G$503,ROW(A52),4)="","",INDEX(Kunde!$D$4:$G$503,ROW(A52),4))</f>
        <v/>
      </c>
      <c r="P52" s="1" t="str">
        <f t="shared" si="3"/>
        <v/>
      </c>
      <c r="Q52" s="1" t="str">
        <f>IF(A52="","",VLOOKUP(B52,'Formel-Daten'!$J$4:$O$77,3))</f>
        <v/>
      </c>
      <c r="R52" s="1" t="str">
        <f t="shared" si="4"/>
        <v/>
      </c>
      <c r="S52" s="1" t="str">
        <f>IF(A52="","",VLOOKUP(B52,'Formel-Daten'!$J$4:$O$77,6))</f>
        <v/>
      </c>
      <c r="T52" s="1" t="str">
        <f t="shared" si="2"/>
        <v/>
      </c>
      <c r="U52" s="1" t="str">
        <f>IF(A52="","",VLOOKUP(B52,'Formel-Daten'!$J$4:$O$77,4))</f>
        <v/>
      </c>
      <c r="V52" s="1" t="str">
        <f>IF(A52="","",VLOOKUP(B52,'Formel-Daten'!$J$4:$O$77,5))</f>
        <v/>
      </c>
      <c r="W52" s="1" t="str">
        <f t="shared" si="5"/>
        <v/>
      </c>
    </row>
    <row r="53" spans="1:23" x14ac:dyDescent="0.25">
      <c r="A53" s="1" t="str">
        <f>IF(INDEX(Kunde!$D$4:$G$503,ROW(A53),1)="","",INDEX(Kunde!$D$4:$G$503,ROW(A53),1))</f>
        <v/>
      </c>
      <c r="B53" s="1" t="str">
        <f>IF(INDEX(Kunde!$D$4:$G$503,ROW(A53),3)="","",INDEX(Kunde!$D$4:$G$503,ROW(A53),3))</f>
        <v/>
      </c>
      <c r="C53" s="1" t="str">
        <f>IF(INDEX(Kunde!$D$4:$G$503,ROW(A53),2)="","",INDEX(Kunde!$D$4:$G$503,ROW(A53),2))</f>
        <v/>
      </c>
      <c r="G53" s="1" t="str">
        <f t="shared" si="0"/>
        <v/>
      </c>
      <c r="K53" s="1" t="str">
        <f t="shared" si="1"/>
        <v/>
      </c>
      <c r="O53" s="1" t="str">
        <f>IF(INDEX(Kunde!$D$4:$G$503,ROW(A53),4)="","",INDEX(Kunde!$D$4:$G$503,ROW(A53),4))</f>
        <v/>
      </c>
      <c r="P53" s="1" t="str">
        <f t="shared" si="3"/>
        <v/>
      </c>
      <c r="Q53" s="1" t="str">
        <f>IF(A53="","",VLOOKUP(B53,'Formel-Daten'!$J$4:$O$77,3))</f>
        <v/>
      </c>
      <c r="R53" s="1" t="str">
        <f t="shared" si="4"/>
        <v/>
      </c>
      <c r="S53" s="1" t="str">
        <f>IF(A53="","",VLOOKUP(B53,'Formel-Daten'!$J$4:$O$77,6))</f>
        <v/>
      </c>
      <c r="T53" s="1" t="str">
        <f t="shared" si="2"/>
        <v/>
      </c>
      <c r="U53" s="1" t="str">
        <f>IF(A53="","",VLOOKUP(B53,'Formel-Daten'!$J$4:$O$77,4))</f>
        <v/>
      </c>
      <c r="V53" s="1" t="str">
        <f>IF(A53="","",VLOOKUP(B53,'Formel-Daten'!$J$4:$O$77,5))</f>
        <v/>
      </c>
      <c r="W53" s="1" t="str">
        <f t="shared" si="5"/>
        <v/>
      </c>
    </row>
    <row r="54" spans="1:23" x14ac:dyDescent="0.25">
      <c r="A54" s="1" t="str">
        <f>IF(INDEX(Kunde!$D$4:$G$503,ROW(A54),1)="","",INDEX(Kunde!$D$4:$G$503,ROW(A54),1))</f>
        <v/>
      </c>
      <c r="B54" s="1" t="str">
        <f>IF(INDEX(Kunde!$D$4:$G$503,ROW(A54),3)="","",INDEX(Kunde!$D$4:$G$503,ROW(A54),3))</f>
        <v/>
      </c>
      <c r="C54" s="1" t="str">
        <f>IF(INDEX(Kunde!$D$4:$G$503,ROW(A54),2)="","",INDEX(Kunde!$D$4:$G$503,ROW(A54),2))</f>
        <v/>
      </c>
      <c r="G54" s="1" t="str">
        <f t="shared" si="0"/>
        <v/>
      </c>
      <c r="K54" s="1" t="str">
        <f t="shared" si="1"/>
        <v/>
      </c>
      <c r="O54" s="1" t="str">
        <f>IF(INDEX(Kunde!$D$4:$G$503,ROW(A54),4)="","",INDEX(Kunde!$D$4:$G$503,ROW(A54),4))</f>
        <v/>
      </c>
      <c r="P54" s="1" t="str">
        <f t="shared" si="3"/>
        <v/>
      </c>
      <c r="Q54" s="1" t="str">
        <f>IF(A54="","",VLOOKUP(B54,'Formel-Daten'!$J$4:$O$77,3))</f>
        <v/>
      </c>
      <c r="R54" s="1" t="str">
        <f t="shared" si="4"/>
        <v/>
      </c>
      <c r="S54" s="1" t="str">
        <f>IF(A54="","",VLOOKUP(B54,'Formel-Daten'!$J$4:$O$77,6))</f>
        <v/>
      </c>
      <c r="T54" s="1" t="str">
        <f t="shared" si="2"/>
        <v/>
      </c>
      <c r="U54" s="1" t="str">
        <f>IF(A54="","",VLOOKUP(B54,'Formel-Daten'!$J$4:$O$77,4))</f>
        <v/>
      </c>
      <c r="V54" s="1" t="str">
        <f>IF(A54="","",VLOOKUP(B54,'Formel-Daten'!$J$4:$O$77,5))</f>
        <v/>
      </c>
      <c r="W54" s="1" t="str">
        <f t="shared" si="5"/>
        <v/>
      </c>
    </row>
    <row r="55" spans="1:23" x14ac:dyDescent="0.25">
      <c r="A55" s="1" t="str">
        <f>IF(INDEX(Kunde!$D$4:$G$503,ROW(A55),1)="","",INDEX(Kunde!$D$4:$G$503,ROW(A55),1))</f>
        <v/>
      </c>
      <c r="B55" s="1" t="str">
        <f>IF(INDEX(Kunde!$D$4:$G$503,ROW(A55),3)="","",INDEX(Kunde!$D$4:$G$503,ROW(A55),3))</f>
        <v/>
      </c>
      <c r="C55" s="1" t="str">
        <f>IF(INDEX(Kunde!$D$4:$G$503,ROW(A55),2)="","",INDEX(Kunde!$D$4:$G$503,ROW(A55),2))</f>
        <v/>
      </c>
      <c r="G55" s="1" t="str">
        <f t="shared" si="0"/>
        <v/>
      </c>
      <c r="K55" s="1" t="str">
        <f t="shared" si="1"/>
        <v/>
      </c>
      <c r="O55" s="1" t="str">
        <f>IF(INDEX(Kunde!$D$4:$G$503,ROW(A55),4)="","",INDEX(Kunde!$D$4:$G$503,ROW(A55),4))</f>
        <v/>
      </c>
      <c r="P55" s="1" t="str">
        <f t="shared" si="3"/>
        <v/>
      </c>
      <c r="Q55" s="1" t="str">
        <f>IF(A55="","",VLOOKUP(B55,'Formel-Daten'!$J$4:$O$77,3))</f>
        <v/>
      </c>
      <c r="R55" s="1" t="str">
        <f t="shared" si="4"/>
        <v/>
      </c>
      <c r="S55" s="1" t="str">
        <f>IF(A55="","",VLOOKUP(B55,'Formel-Daten'!$J$4:$O$77,6))</f>
        <v/>
      </c>
      <c r="T55" s="1" t="str">
        <f t="shared" si="2"/>
        <v/>
      </c>
      <c r="U55" s="1" t="str">
        <f>IF(A55="","",VLOOKUP(B55,'Formel-Daten'!$J$4:$O$77,4))</f>
        <v/>
      </c>
      <c r="V55" s="1" t="str">
        <f>IF(A55="","",VLOOKUP(B55,'Formel-Daten'!$J$4:$O$77,5))</f>
        <v/>
      </c>
      <c r="W55" s="1" t="str">
        <f t="shared" si="5"/>
        <v/>
      </c>
    </row>
    <row r="56" spans="1:23" x14ac:dyDescent="0.25">
      <c r="A56" s="1" t="str">
        <f>IF(INDEX(Kunde!$D$4:$G$503,ROW(A56),1)="","",INDEX(Kunde!$D$4:$G$503,ROW(A56),1))</f>
        <v/>
      </c>
      <c r="B56" s="1" t="str">
        <f>IF(INDEX(Kunde!$D$4:$G$503,ROW(A56),3)="","",INDEX(Kunde!$D$4:$G$503,ROW(A56),3))</f>
        <v/>
      </c>
      <c r="C56" s="1" t="str">
        <f>IF(INDEX(Kunde!$D$4:$G$503,ROW(A56),2)="","",INDEX(Kunde!$D$4:$G$503,ROW(A56),2))</f>
        <v/>
      </c>
      <c r="G56" s="1" t="str">
        <f t="shared" si="0"/>
        <v/>
      </c>
      <c r="K56" s="1" t="str">
        <f t="shared" si="1"/>
        <v/>
      </c>
      <c r="O56" s="1" t="str">
        <f>IF(INDEX(Kunde!$D$4:$G$503,ROW(A56),4)="","",INDEX(Kunde!$D$4:$G$503,ROW(A56),4))</f>
        <v/>
      </c>
      <c r="P56" s="1" t="str">
        <f t="shared" si="3"/>
        <v/>
      </c>
      <c r="Q56" s="1" t="str">
        <f>IF(A56="","",VLOOKUP(B56,'Formel-Daten'!$J$4:$O$77,3))</f>
        <v/>
      </c>
      <c r="R56" s="1" t="str">
        <f t="shared" si="4"/>
        <v/>
      </c>
      <c r="S56" s="1" t="str">
        <f>IF(A56="","",VLOOKUP(B56,'Formel-Daten'!$J$4:$O$77,6))</f>
        <v/>
      </c>
      <c r="T56" s="1" t="str">
        <f t="shared" si="2"/>
        <v/>
      </c>
      <c r="U56" s="1" t="str">
        <f>IF(A56="","",VLOOKUP(B56,'Formel-Daten'!$J$4:$O$77,4))</f>
        <v/>
      </c>
      <c r="V56" s="1" t="str">
        <f>IF(A56="","",VLOOKUP(B56,'Formel-Daten'!$J$4:$O$77,5))</f>
        <v/>
      </c>
      <c r="W56" s="1" t="str">
        <f t="shared" si="5"/>
        <v/>
      </c>
    </row>
    <row r="57" spans="1:23" x14ac:dyDescent="0.25">
      <c r="A57" s="1" t="str">
        <f>IF(INDEX(Kunde!$D$4:$G$503,ROW(A57),1)="","",INDEX(Kunde!$D$4:$G$503,ROW(A57),1))</f>
        <v/>
      </c>
      <c r="B57" s="1" t="str">
        <f>IF(INDEX(Kunde!$D$4:$G$503,ROW(A57),3)="","",INDEX(Kunde!$D$4:$G$503,ROW(A57),3))</f>
        <v/>
      </c>
      <c r="C57" s="1" t="str">
        <f>IF(INDEX(Kunde!$D$4:$G$503,ROW(A57),2)="","",INDEX(Kunde!$D$4:$G$503,ROW(A57),2))</f>
        <v/>
      </c>
      <c r="G57" s="1" t="str">
        <f t="shared" si="0"/>
        <v/>
      </c>
      <c r="K57" s="1" t="str">
        <f t="shared" si="1"/>
        <v/>
      </c>
      <c r="O57" s="1" t="str">
        <f>IF(INDEX(Kunde!$D$4:$G$503,ROW(A57),4)="","",INDEX(Kunde!$D$4:$G$503,ROW(A57),4))</f>
        <v/>
      </c>
      <c r="P57" s="1" t="str">
        <f t="shared" si="3"/>
        <v/>
      </c>
      <c r="Q57" s="1" t="str">
        <f>IF(A57="","",VLOOKUP(B57,'Formel-Daten'!$J$4:$O$77,3))</f>
        <v/>
      </c>
      <c r="R57" s="1" t="str">
        <f t="shared" si="4"/>
        <v/>
      </c>
      <c r="S57" s="1" t="str">
        <f>IF(A57="","",VLOOKUP(B57,'Formel-Daten'!$J$4:$O$77,6))</f>
        <v/>
      </c>
      <c r="T57" s="1" t="str">
        <f t="shared" si="2"/>
        <v/>
      </c>
      <c r="U57" s="1" t="str">
        <f>IF(A57="","",VLOOKUP(B57,'Formel-Daten'!$J$4:$O$77,4))</f>
        <v/>
      </c>
      <c r="V57" s="1" t="str">
        <f>IF(A57="","",VLOOKUP(B57,'Formel-Daten'!$J$4:$O$77,5))</f>
        <v/>
      </c>
      <c r="W57" s="1" t="str">
        <f t="shared" si="5"/>
        <v/>
      </c>
    </row>
    <row r="58" spans="1:23" x14ac:dyDescent="0.25">
      <c r="A58" s="1" t="str">
        <f>IF(INDEX(Kunde!$D$4:$G$503,ROW(A58),1)="","",INDEX(Kunde!$D$4:$G$503,ROW(A58),1))</f>
        <v/>
      </c>
      <c r="B58" s="1" t="str">
        <f>IF(INDEX(Kunde!$D$4:$G$503,ROW(A58),3)="","",INDEX(Kunde!$D$4:$G$503,ROW(A58),3))</f>
        <v/>
      </c>
      <c r="C58" s="1" t="str">
        <f>IF(INDEX(Kunde!$D$4:$G$503,ROW(A58),2)="","",INDEX(Kunde!$D$4:$G$503,ROW(A58),2))</f>
        <v/>
      </c>
      <c r="G58" s="1" t="str">
        <f t="shared" si="0"/>
        <v/>
      </c>
      <c r="K58" s="1" t="str">
        <f t="shared" si="1"/>
        <v/>
      </c>
      <c r="O58" s="1" t="str">
        <f>IF(INDEX(Kunde!$D$4:$G$503,ROW(A58),4)="","",INDEX(Kunde!$D$4:$G$503,ROW(A58),4))</f>
        <v/>
      </c>
      <c r="P58" s="1" t="str">
        <f t="shared" si="3"/>
        <v/>
      </c>
      <c r="Q58" s="1" t="str">
        <f>IF(A58="","",VLOOKUP(B58,'Formel-Daten'!$J$4:$O$77,3))</f>
        <v/>
      </c>
      <c r="R58" s="1" t="str">
        <f t="shared" si="4"/>
        <v/>
      </c>
      <c r="S58" s="1" t="str">
        <f>IF(A58="","",VLOOKUP(B58,'Formel-Daten'!$J$4:$O$77,6))</f>
        <v/>
      </c>
      <c r="T58" s="1" t="str">
        <f t="shared" si="2"/>
        <v/>
      </c>
      <c r="U58" s="1" t="str">
        <f>IF(A58="","",VLOOKUP(B58,'Formel-Daten'!$J$4:$O$77,4))</f>
        <v/>
      </c>
      <c r="V58" s="1" t="str">
        <f>IF(A58="","",VLOOKUP(B58,'Formel-Daten'!$J$4:$O$77,5))</f>
        <v/>
      </c>
      <c r="W58" s="1" t="str">
        <f t="shared" si="5"/>
        <v/>
      </c>
    </row>
    <row r="59" spans="1:23" x14ac:dyDescent="0.25">
      <c r="A59" s="1" t="str">
        <f>IF(INDEX(Kunde!$D$4:$G$503,ROW(A59),1)="","",INDEX(Kunde!$D$4:$G$503,ROW(A59),1))</f>
        <v/>
      </c>
      <c r="B59" s="1" t="str">
        <f>IF(INDEX(Kunde!$D$4:$G$503,ROW(A59),3)="","",INDEX(Kunde!$D$4:$G$503,ROW(A59),3))</f>
        <v/>
      </c>
      <c r="C59" s="1" t="str">
        <f>IF(INDEX(Kunde!$D$4:$G$503,ROW(A59),2)="","",INDEX(Kunde!$D$4:$G$503,ROW(A59),2))</f>
        <v/>
      </c>
      <c r="G59" s="1" t="str">
        <f t="shared" si="0"/>
        <v/>
      </c>
      <c r="K59" s="1" t="str">
        <f t="shared" si="1"/>
        <v/>
      </c>
      <c r="O59" s="1" t="str">
        <f>IF(INDEX(Kunde!$D$4:$G$503,ROW(A59),4)="","",INDEX(Kunde!$D$4:$G$503,ROW(A59),4))</f>
        <v/>
      </c>
      <c r="P59" s="1" t="str">
        <f t="shared" si="3"/>
        <v/>
      </c>
      <c r="Q59" s="1" t="str">
        <f>IF(A59="","",VLOOKUP(B59,'Formel-Daten'!$J$4:$O$77,3))</f>
        <v/>
      </c>
      <c r="R59" s="1" t="str">
        <f t="shared" si="4"/>
        <v/>
      </c>
      <c r="S59" s="1" t="str">
        <f>IF(A59="","",VLOOKUP(B59,'Formel-Daten'!$J$4:$O$77,6))</f>
        <v/>
      </c>
      <c r="T59" s="1" t="str">
        <f t="shared" si="2"/>
        <v/>
      </c>
      <c r="U59" s="1" t="str">
        <f>IF(A59="","",VLOOKUP(B59,'Formel-Daten'!$J$4:$O$77,4))</f>
        <v/>
      </c>
      <c r="V59" s="1" t="str">
        <f>IF(A59="","",VLOOKUP(B59,'Formel-Daten'!$J$4:$O$77,5))</f>
        <v/>
      </c>
      <c r="W59" s="1" t="str">
        <f t="shared" si="5"/>
        <v/>
      </c>
    </row>
    <row r="60" spans="1:23" x14ac:dyDescent="0.25">
      <c r="A60" s="1" t="str">
        <f>IF(INDEX(Kunde!$D$4:$G$503,ROW(A60),1)="","",INDEX(Kunde!$D$4:$G$503,ROW(A60),1))</f>
        <v/>
      </c>
      <c r="B60" s="1" t="str">
        <f>IF(INDEX(Kunde!$D$4:$G$503,ROW(A60),3)="","",INDEX(Kunde!$D$4:$G$503,ROW(A60),3))</f>
        <v/>
      </c>
      <c r="C60" s="1" t="str">
        <f>IF(INDEX(Kunde!$D$4:$G$503,ROW(A60),2)="","",INDEX(Kunde!$D$4:$G$503,ROW(A60),2))</f>
        <v/>
      </c>
      <c r="G60" s="1" t="str">
        <f t="shared" si="0"/>
        <v/>
      </c>
      <c r="K60" s="1" t="str">
        <f t="shared" si="1"/>
        <v/>
      </c>
      <c r="O60" s="1" t="str">
        <f>IF(INDEX(Kunde!$D$4:$G$503,ROW(A60),4)="","",INDEX(Kunde!$D$4:$G$503,ROW(A60),4))</f>
        <v/>
      </c>
      <c r="P60" s="1" t="str">
        <f t="shared" si="3"/>
        <v/>
      </c>
      <c r="Q60" s="1" t="str">
        <f>IF(A60="","",VLOOKUP(B60,'Formel-Daten'!$J$4:$O$77,3))</f>
        <v/>
      </c>
      <c r="R60" s="1" t="str">
        <f t="shared" si="4"/>
        <v/>
      </c>
      <c r="S60" s="1" t="str">
        <f>IF(A60="","",VLOOKUP(B60,'Formel-Daten'!$J$4:$O$77,6))</f>
        <v/>
      </c>
      <c r="T60" s="1" t="str">
        <f t="shared" si="2"/>
        <v/>
      </c>
      <c r="U60" s="1" t="str">
        <f>IF(A60="","",VLOOKUP(B60,'Formel-Daten'!$J$4:$O$77,4))</f>
        <v/>
      </c>
      <c r="V60" s="1" t="str">
        <f>IF(A60="","",VLOOKUP(B60,'Formel-Daten'!$J$4:$O$77,5))</f>
        <v/>
      </c>
      <c r="W60" s="1" t="str">
        <f t="shared" si="5"/>
        <v/>
      </c>
    </row>
    <row r="61" spans="1:23" x14ac:dyDescent="0.25">
      <c r="A61" s="1" t="str">
        <f>IF(INDEX(Kunde!$D$4:$G$503,ROW(A61),1)="","",INDEX(Kunde!$D$4:$G$503,ROW(A61),1))</f>
        <v/>
      </c>
      <c r="B61" s="1" t="str">
        <f>IF(INDEX(Kunde!$D$4:$G$503,ROW(A61),3)="","",INDEX(Kunde!$D$4:$G$503,ROW(A61),3))</f>
        <v/>
      </c>
      <c r="C61" s="1" t="str">
        <f>IF(INDEX(Kunde!$D$4:$G$503,ROW(A61),2)="","",INDEX(Kunde!$D$4:$G$503,ROW(A61),2))</f>
        <v/>
      </c>
      <c r="G61" s="1" t="str">
        <f t="shared" si="0"/>
        <v/>
      </c>
      <c r="K61" s="1" t="str">
        <f t="shared" si="1"/>
        <v/>
      </c>
      <c r="O61" s="1" t="str">
        <f>IF(INDEX(Kunde!$D$4:$G$503,ROW(A61),4)="","",INDEX(Kunde!$D$4:$G$503,ROW(A61),4))</f>
        <v/>
      </c>
      <c r="P61" s="1" t="str">
        <f t="shared" si="3"/>
        <v/>
      </c>
      <c r="Q61" s="1" t="str">
        <f>IF(A61="","",VLOOKUP(B61,'Formel-Daten'!$J$4:$O$77,3))</f>
        <v/>
      </c>
      <c r="R61" s="1" t="str">
        <f t="shared" si="4"/>
        <v/>
      </c>
      <c r="S61" s="1" t="str">
        <f>IF(A61="","",VLOOKUP(B61,'Formel-Daten'!$J$4:$O$77,6))</f>
        <v/>
      </c>
      <c r="T61" s="1" t="str">
        <f t="shared" si="2"/>
        <v/>
      </c>
      <c r="U61" s="1" t="str">
        <f>IF(A61="","",VLOOKUP(B61,'Formel-Daten'!$J$4:$O$77,4))</f>
        <v/>
      </c>
      <c r="V61" s="1" t="str">
        <f>IF(A61="","",VLOOKUP(B61,'Formel-Daten'!$J$4:$O$77,5))</f>
        <v/>
      </c>
      <c r="W61" s="1" t="str">
        <f t="shared" si="5"/>
        <v/>
      </c>
    </row>
    <row r="62" spans="1:23" x14ac:dyDescent="0.25">
      <c r="A62" s="1" t="str">
        <f>IF(INDEX(Kunde!$D$4:$G$503,ROW(A62),1)="","",INDEX(Kunde!$D$4:$G$503,ROW(A62),1))</f>
        <v/>
      </c>
      <c r="B62" s="1" t="str">
        <f>IF(INDEX(Kunde!$D$4:$G$503,ROW(A62),3)="","",INDEX(Kunde!$D$4:$G$503,ROW(A62),3))</f>
        <v/>
      </c>
      <c r="C62" s="1" t="str">
        <f>IF(INDEX(Kunde!$D$4:$G$503,ROW(A62),2)="","",INDEX(Kunde!$D$4:$G$503,ROW(A62),2))</f>
        <v/>
      </c>
      <c r="G62" s="1" t="str">
        <f t="shared" si="0"/>
        <v/>
      </c>
      <c r="K62" s="1" t="str">
        <f t="shared" si="1"/>
        <v/>
      </c>
      <c r="O62" s="1" t="str">
        <f>IF(INDEX(Kunde!$D$4:$G$503,ROW(A62),4)="","",INDEX(Kunde!$D$4:$G$503,ROW(A62),4))</f>
        <v/>
      </c>
      <c r="P62" s="1" t="str">
        <f t="shared" si="3"/>
        <v/>
      </c>
      <c r="Q62" s="1" t="str">
        <f>IF(A62="","",VLOOKUP(B62,'Formel-Daten'!$J$4:$O$77,3))</f>
        <v/>
      </c>
      <c r="R62" s="1" t="str">
        <f t="shared" si="4"/>
        <v/>
      </c>
      <c r="S62" s="1" t="str">
        <f>IF(A62="","",VLOOKUP(B62,'Formel-Daten'!$J$4:$O$77,6))</f>
        <v/>
      </c>
      <c r="T62" s="1" t="str">
        <f t="shared" si="2"/>
        <v/>
      </c>
      <c r="U62" s="1" t="str">
        <f>IF(A62="","",VLOOKUP(B62,'Formel-Daten'!$J$4:$O$77,4))</f>
        <v/>
      </c>
      <c r="V62" s="1" t="str">
        <f>IF(A62="","",VLOOKUP(B62,'Formel-Daten'!$J$4:$O$77,5))</f>
        <v/>
      </c>
      <c r="W62" s="1" t="str">
        <f t="shared" si="5"/>
        <v/>
      </c>
    </row>
    <row r="63" spans="1:23" x14ac:dyDescent="0.25">
      <c r="A63" s="1" t="str">
        <f>IF(INDEX(Kunde!$D$4:$G$503,ROW(A63),1)="","",INDEX(Kunde!$D$4:$G$503,ROW(A63),1))</f>
        <v/>
      </c>
      <c r="B63" s="1" t="str">
        <f>IF(INDEX(Kunde!$D$4:$G$503,ROW(A63),3)="","",INDEX(Kunde!$D$4:$G$503,ROW(A63),3))</f>
        <v/>
      </c>
      <c r="C63" s="1" t="str">
        <f>IF(INDEX(Kunde!$D$4:$G$503,ROW(A63),2)="","",INDEX(Kunde!$D$4:$G$503,ROW(A63),2))</f>
        <v/>
      </c>
      <c r="G63" s="1" t="str">
        <f t="shared" si="0"/>
        <v/>
      </c>
      <c r="K63" s="1" t="str">
        <f t="shared" si="1"/>
        <v/>
      </c>
      <c r="O63" s="1" t="str">
        <f>IF(INDEX(Kunde!$D$4:$G$503,ROW(A63),4)="","",INDEX(Kunde!$D$4:$G$503,ROW(A63),4))</f>
        <v/>
      </c>
      <c r="P63" s="1" t="str">
        <f t="shared" si="3"/>
        <v/>
      </c>
      <c r="Q63" s="1" t="str">
        <f>IF(A63="","",VLOOKUP(B63,'Formel-Daten'!$J$4:$O$77,3))</f>
        <v/>
      </c>
      <c r="R63" s="1" t="str">
        <f t="shared" si="4"/>
        <v/>
      </c>
      <c r="S63" s="1" t="str">
        <f>IF(A63="","",VLOOKUP(B63,'Formel-Daten'!$J$4:$O$77,6))</f>
        <v/>
      </c>
      <c r="T63" s="1" t="str">
        <f t="shared" si="2"/>
        <v/>
      </c>
      <c r="U63" s="1" t="str">
        <f>IF(A63="","",VLOOKUP(B63,'Formel-Daten'!$J$4:$O$77,4))</f>
        <v/>
      </c>
      <c r="V63" s="1" t="str">
        <f>IF(A63="","",VLOOKUP(B63,'Formel-Daten'!$J$4:$O$77,5))</f>
        <v/>
      </c>
      <c r="W63" s="1" t="str">
        <f t="shared" si="5"/>
        <v/>
      </c>
    </row>
    <row r="64" spans="1:23" x14ac:dyDescent="0.25">
      <c r="A64" s="1" t="str">
        <f>IF(INDEX(Kunde!$D$4:$G$503,ROW(A64),1)="","",INDEX(Kunde!$D$4:$G$503,ROW(A64),1))</f>
        <v/>
      </c>
      <c r="B64" s="1" t="str">
        <f>IF(INDEX(Kunde!$D$4:$G$503,ROW(A64),3)="","",INDEX(Kunde!$D$4:$G$503,ROW(A64),3))</f>
        <v/>
      </c>
      <c r="C64" s="1" t="str">
        <f>IF(INDEX(Kunde!$D$4:$G$503,ROW(A64),2)="","",INDEX(Kunde!$D$4:$G$503,ROW(A64),2))</f>
        <v/>
      </c>
      <c r="G64" s="1" t="str">
        <f t="shared" si="0"/>
        <v/>
      </c>
      <c r="K64" s="1" t="str">
        <f t="shared" si="1"/>
        <v/>
      </c>
      <c r="O64" s="1" t="str">
        <f>IF(INDEX(Kunde!$D$4:$G$503,ROW(A64),4)="","",INDEX(Kunde!$D$4:$G$503,ROW(A64),4))</f>
        <v/>
      </c>
      <c r="P64" s="1" t="str">
        <f t="shared" si="3"/>
        <v/>
      </c>
      <c r="Q64" s="1" t="str">
        <f>IF(A64="","",VLOOKUP(B64,'Formel-Daten'!$J$4:$O$77,3))</f>
        <v/>
      </c>
      <c r="R64" s="1" t="str">
        <f t="shared" si="4"/>
        <v/>
      </c>
      <c r="S64" s="1" t="str">
        <f>IF(A64="","",VLOOKUP(B64,'Formel-Daten'!$J$4:$O$77,6))</f>
        <v/>
      </c>
      <c r="T64" s="1" t="str">
        <f t="shared" si="2"/>
        <v/>
      </c>
      <c r="U64" s="1" t="str">
        <f>IF(A64="","",VLOOKUP(B64,'Formel-Daten'!$J$4:$O$77,4))</f>
        <v/>
      </c>
      <c r="V64" s="1" t="str">
        <f>IF(A64="","",VLOOKUP(B64,'Formel-Daten'!$J$4:$O$77,5))</f>
        <v/>
      </c>
      <c r="W64" s="1" t="str">
        <f t="shared" si="5"/>
        <v/>
      </c>
    </row>
    <row r="65" spans="1:23" x14ac:dyDescent="0.25">
      <c r="A65" s="1" t="str">
        <f>IF(INDEX(Kunde!$D$4:$G$503,ROW(A65),1)="","",INDEX(Kunde!$D$4:$G$503,ROW(A65),1))</f>
        <v/>
      </c>
      <c r="B65" s="1" t="str">
        <f>IF(INDEX(Kunde!$D$4:$G$503,ROW(A65),3)="","",INDEX(Kunde!$D$4:$G$503,ROW(A65),3))</f>
        <v/>
      </c>
      <c r="C65" s="1" t="str">
        <f>IF(INDEX(Kunde!$D$4:$G$503,ROW(A65),2)="","",INDEX(Kunde!$D$4:$G$503,ROW(A65),2))</f>
        <v/>
      </c>
      <c r="G65" s="1" t="str">
        <f t="shared" ref="G65:G128" si="6">C65</f>
        <v/>
      </c>
      <c r="K65" s="1" t="str">
        <f t="shared" ref="K65:K128" si="7">C65</f>
        <v/>
      </c>
      <c r="O65" s="1" t="str">
        <f>IF(INDEX(Kunde!$D$4:$G$503,ROW(A65),4)="","",INDEX(Kunde!$D$4:$G$503,ROW(A65),4))</f>
        <v/>
      </c>
      <c r="P65" s="1" t="str">
        <f t="shared" si="3"/>
        <v/>
      </c>
      <c r="Q65" s="1" t="str">
        <f>IF(A65="","",VLOOKUP(B65,'Formel-Daten'!$J$4:$O$77,3))</f>
        <v/>
      </c>
      <c r="R65" s="1" t="str">
        <f t="shared" si="4"/>
        <v/>
      </c>
      <c r="S65" s="1" t="str">
        <f>IF(A65="","",VLOOKUP(B65,'Formel-Daten'!$J$4:$O$77,6))</f>
        <v/>
      </c>
      <c r="T65" s="1" t="str">
        <f t="shared" ref="T65:T128" si="8">B65</f>
        <v/>
      </c>
      <c r="U65" s="1" t="str">
        <f>IF(A65="","",VLOOKUP(B65,'Formel-Daten'!$J$4:$O$77,4))</f>
        <v/>
      </c>
      <c r="V65" s="1" t="str">
        <f>IF(A65="","",VLOOKUP(B65,'Formel-Daten'!$J$4:$O$77,5))</f>
        <v/>
      </c>
      <c r="W65" s="1" t="str">
        <f t="shared" si="5"/>
        <v/>
      </c>
    </row>
    <row r="66" spans="1:23" x14ac:dyDescent="0.25">
      <c r="A66" s="1" t="str">
        <f>IF(INDEX(Kunde!$D$4:$G$503,ROW(A66),1)="","",INDEX(Kunde!$D$4:$G$503,ROW(A66),1))</f>
        <v/>
      </c>
      <c r="B66" s="1" t="str">
        <f>IF(INDEX(Kunde!$D$4:$G$503,ROW(A66),3)="","",INDEX(Kunde!$D$4:$G$503,ROW(A66),3))</f>
        <v/>
      </c>
      <c r="C66" s="1" t="str">
        <f>IF(INDEX(Kunde!$D$4:$G$503,ROW(A66),2)="","",INDEX(Kunde!$D$4:$G$503,ROW(A66),2))</f>
        <v/>
      </c>
      <c r="G66" s="1" t="str">
        <f t="shared" si="6"/>
        <v/>
      </c>
      <c r="K66" s="1" t="str">
        <f t="shared" si="7"/>
        <v/>
      </c>
      <c r="O66" s="1" t="str">
        <f>IF(INDEX(Kunde!$D$4:$G$503,ROW(A66),4)="","",INDEX(Kunde!$D$4:$G$503,ROW(A66),4))</f>
        <v/>
      </c>
      <c r="P66" s="1" t="str">
        <f t="shared" ref="P66:P129" si="9">IF(A66="","",0)</f>
        <v/>
      </c>
      <c r="Q66" s="1" t="str">
        <f>IF(A66="","",VLOOKUP(B66,'Formel-Daten'!$J$4:$O$77,3))</f>
        <v/>
      </c>
      <c r="R66" s="1" t="str">
        <f t="shared" ref="R66:R129" si="10">IF(A66="","",1)</f>
        <v/>
      </c>
      <c r="S66" s="1" t="str">
        <f>IF(A66="","",VLOOKUP(B66,'Formel-Daten'!$J$4:$O$77,6))</f>
        <v/>
      </c>
      <c r="T66" s="1" t="str">
        <f t="shared" si="8"/>
        <v/>
      </c>
      <c r="U66" s="1" t="str">
        <f>IF(A66="","",VLOOKUP(B66,'Formel-Daten'!$J$4:$O$77,4))</f>
        <v/>
      </c>
      <c r="V66" s="1" t="str">
        <f>IF(A66="","",VLOOKUP(B66,'Formel-Daten'!$J$4:$O$77,5))</f>
        <v/>
      </c>
      <c r="W66" s="1" t="str">
        <f t="shared" ref="W66:W129" si="11">IF(A66="","",0)</f>
        <v/>
      </c>
    </row>
    <row r="67" spans="1:23" x14ac:dyDescent="0.25">
      <c r="A67" s="1" t="str">
        <f>IF(INDEX(Kunde!$D$4:$G$503,ROW(A67),1)="","",INDEX(Kunde!$D$4:$G$503,ROW(A67),1))</f>
        <v/>
      </c>
      <c r="B67" s="1" t="str">
        <f>IF(INDEX(Kunde!$D$4:$G$503,ROW(A67),3)="","",INDEX(Kunde!$D$4:$G$503,ROW(A67),3))</f>
        <v/>
      </c>
      <c r="C67" s="1" t="str">
        <f>IF(INDEX(Kunde!$D$4:$G$503,ROW(A67),2)="","",INDEX(Kunde!$D$4:$G$503,ROW(A67),2))</f>
        <v/>
      </c>
      <c r="G67" s="1" t="str">
        <f t="shared" si="6"/>
        <v/>
      </c>
      <c r="K67" s="1" t="str">
        <f t="shared" si="7"/>
        <v/>
      </c>
      <c r="O67" s="1" t="str">
        <f>IF(INDEX(Kunde!$D$4:$G$503,ROW(A67),4)="","",INDEX(Kunde!$D$4:$G$503,ROW(A67),4))</f>
        <v/>
      </c>
      <c r="P67" s="1" t="str">
        <f t="shared" si="9"/>
        <v/>
      </c>
      <c r="Q67" s="1" t="str">
        <f>IF(A67="","",VLOOKUP(B67,'Formel-Daten'!$J$4:$O$77,3))</f>
        <v/>
      </c>
      <c r="R67" s="1" t="str">
        <f t="shared" si="10"/>
        <v/>
      </c>
      <c r="S67" s="1" t="str">
        <f>IF(A67="","",VLOOKUP(B67,'Formel-Daten'!$J$4:$O$77,6))</f>
        <v/>
      </c>
      <c r="T67" s="1" t="str">
        <f t="shared" si="8"/>
        <v/>
      </c>
      <c r="U67" s="1" t="str">
        <f>IF(A67="","",VLOOKUP(B67,'Formel-Daten'!$J$4:$O$77,4))</f>
        <v/>
      </c>
      <c r="V67" s="1" t="str">
        <f>IF(A67="","",VLOOKUP(B67,'Formel-Daten'!$J$4:$O$77,5))</f>
        <v/>
      </c>
      <c r="W67" s="1" t="str">
        <f t="shared" si="11"/>
        <v/>
      </c>
    </row>
    <row r="68" spans="1:23" x14ac:dyDescent="0.25">
      <c r="A68" s="1" t="str">
        <f>IF(INDEX(Kunde!$D$4:$G$503,ROW(A68),1)="","",INDEX(Kunde!$D$4:$G$503,ROW(A68),1))</f>
        <v/>
      </c>
      <c r="B68" s="1" t="str">
        <f>IF(INDEX(Kunde!$D$4:$G$503,ROW(A68),3)="","",INDEX(Kunde!$D$4:$G$503,ROW(A68),3))</f>
        <v/>
      </c>
      <c r="C68" s="1" t="str">
        <f>IF(INDEX(Kunde!$D$4:$G$503,ROW(A68),2)="","",INDEX(Kunde!$D$4:$G$503,ROW(A68),2))</f>
        <v/>
      </c>
      <c r="G68" s="1" t="str">
        <f t="shared" si="6"/>
        <v/>
      </c>
      <c r="K68" s="1" t="str">
        <f t="shared" si="7"/>
        <v/>
      </c>
      <c r="O68" s="1" t="str">
        <f>IF(INDEX(Kunde!$D$4:$G$503,ROW(A68),4)="","",INDEX(Kunde!$D$4:$G$503,ROW(A68),4))</f>
        <v/>
      </c>
      <c r="P68" s="1" t="str">
        <f t="shared" si="9"/>
        <v/>
      </c>
      <c r="Q68" s="1" t="str">
        <f>IF(A68="","",VLOOKUP(B68,'Formel-Daten'!$J$4:$O$77,3))</f>
        <v/>
      </c>
      <c r="R68" s="1" t="str">
        <f t="shared" si="10"/>
        <v/>
      </c>
      <c r="S68" s="1" t="str">
        <f>IF(A68="","",VLOOKUP(B68,'Formel-Daten'!$J$4:$O$77,6))</f>
        <v/>
      </c>
      <c r="T68" s="1" t="str">
        <f t="shared" si="8"/>
        <v/>
      </c>
      <c r="U68" s="1" t="str">
        <f>IF(A68="","",VLOOKUP(B68,'Formel-Daten'!$J$4:$O$77,4))</f>
        <v/>
      </c>
      <c r="V68" s="1" t="str">
        <f>IF(A68="","",VLOOKUP(B68,'Formel-Daten'!$J$4:$O$77,5))</f>
        <v/>
      </c>
      <c r="W68" s="1" t="str">
        <f t="shared" si="11"/>
        <v/>
      </c>
    </row>
    <row r="69" spans="1:23" x14ac:dyDescent="0.25">
      <c r="A69" s="1" t="str">
        <f>IF(INDEX(Kunde!$D$4:$G$503,ROW(A69),1)="","",INDEX(Kunde!$D$4:$G$503,ROW(A69),1))</f>
        <v/>
      </c>
      <c r="B69" s="1" t="str">
        <f>IF(INDEX(Kunde!$D$4:$G$503,ROW(A69),3)="","",INDEX(Kunde!$D$4:$G$503,ROW(A69),3))</f>
        <v/>
      </c>
      <c r="C69" s="1" t="str">
        <f>IF(INDEX(Kunde!$D$4:$G$503,ROW(A69),2)="","",INDEX(Kunde!$D$4:$G$503,ROW(A69),2))</f>
        <v/>
      </c>
      <c r="G69" s="1" t="str">
        <f t="shared" si="6"/>
        <v/>
      </c>
      <c r="K69" s="1" t="str">
        <f t="shared" si="7"/>
        <v/>
      </c>
      <c r="O69" s="1" t="str">
        <f>IF(INDEX(Kunde!$D$4:$G$503,ROW(A69),4)="","",INDEX(Kunde!$D$4:$G$503,ROW(A69),4))</f>
        <v/>
      </c>
      <c r="P69" s="1" t="str">
        <f t="shared" si="9"/>
        <v/>
      </c>
      <c r="Q69" s="1" t="str">
        <f>IF(A69="","",VLOOKUP(B69,'Formel-Daten'!$J$4:$O$77,3))</f>
        <v/>
      </c>
      <c r="R69" s="1" t="str">
        <f t="shared" si="10"/>
        <v/>
      </c>
      <c r="S69" s="1" t="str">
        <f>IF(A69="","",VLOOKUP(B69,'Formel-Daten'!$J$4:$O$77,6))</f>
        <v/>
      </c>
      <c r="T69" s="1" t="str">
        <f t="shared" si="8"/>
        <v/>
      </c>
      <c r="U69" s="1" t="str">
        <f>IF(A69="","",VLOOKUP(B69,'Formel-Daten'!$J$4:$O$77,4))</f>
        <v/>
      </c>
      <c r="V69" s="1" t="str">
        <f>IF(A69="","",VLOOKUP(B69,'Formel-Daten'!$J$4:$O$77,5))</f>
        <v/>
      </c>
      <c r="W69" s="1" t="str">
        <f t="shared" si="11"/>
        <v/>
      </c>
    </row>
    <row r="70" spans="1:23" x14ac:dyDescent="0.25">
      <c r="A70" s="1" t="str">
        <f>IF(INDEX(Kunde!$D$4:$G$503,ROW(A70),1)="","",INDEX(Kunde!$D$4:$G$503,ROW(A70),1))</f>
        <v/>
      </c>
      <c r="B70" s="1" t="str">
        <f>IF(INDEX(Kunde!$D$4:$G$503,ROW(A70),3)="","",INDEX(Kunde!$D$4:$G$503,ROW(A70),3))</f>
        <v/>
      </c>
      <c r="C70" s="1" t="str">
        <f>IF(INDEX(Kunde!$D$4:$G$503,ROW(A70),2)="","",INDEX(Kunde!$D$4:$G$503,ROW(A70),2))</f>
        <v/>
      </c>
      <c r="G70" s="1" t="str">
        <f t="shared" si="6"/>
        <v/>
      </c>
      <c r="K70" s="1" t="str">
        <f t="shared" si="7"/>
        <v/>
      </c>
      <c r="O70" s="1" t="str">
        <f>IF(INDEX(Kunde!$D$4:$G$503,ROW(A70),4)="","",INDEX(Kunde!$D$4:$G$503,ROW(A70),4))</f>
        <v/>
      </c>
      <c r="P70" s="1" t="str">
        <f t="shared" si="9"/>
        <v/>
      </c>
      <c r="Q70" s="1" t="str">
        <f>IF(A70="","",VLOOKUP(B70,'Formel-Daten'!$J$4:$O$77,3))</f>
        <v/>
      </c>
      <c r="R70" s="1" t="str">
        <f t="shared" si="10"/>
        <v/>
      </c>
      <c r="S70" s="1" t="str">
        <f>IF(A70="","",VLOOKUP(B70,'Formel-Daten'!$J$4:$O$77,6))</f>
        <v/>
      </c>
      <c r="T70" s="1" t="str">
        <f t="shared" si="8"/>
        <v/>
      </c>
      <c r="U70" s="1" t="str">
        <f>IF(A70="","",VLOOKUP(B70,'Formel-Daten'!$J$4:$O$77,4))</f>
        <v/>
      </c>
      <c r="V70" s="1" t="str">
        <f>IF(A70="","",VLOOKUP(B70,'Formel-Daten'!$J$4:$O$77,5))</f>
        <v/>
      </c>
      <c r="W70" s="1" t="str">
        <f t="shared" si="11"/>
        <v/>
      </c>
    </row>
    <row r="71" spans="1:23" x14ac:dyDescent="0.25">
      <c r="A71" s="1" t="str">
        <f>IF(INDEX(Kunde!$D$4:$G$503,ROW(A71),1)="","",INDEX(Kunde!$D$4:$G$503,ROW(A71),1))</f>
        <v/>
      </c>
      <c r="B71" s="1" t="str">
        <f>IF(INDEX(Kunde!$D$4:$G$503,ROW(A71),3)="","",INDEX(Kunde!$D$4:$G$503,ROW(A71),3))</f>
        <v/>
      </c>
      <c r="C71" s="1" t="str">
        <f>IF(INDEX(Kunde!$D$4:$G$503,ROW(A71),2)="","",INDEX(Kunde!$D$4:$G$503,ROW(A71),2))</f>
        <v/>
      </c>
      <c r="G71" s="1" t="str">
        <f t="shared" si="6"/>
        <v/>
      </c>
      <c r="K71" s="1" t="str">
        <f t="shared" si="7"/>
        <v/>
      </c>
      <c r="O71" s="1" t="str">
        <f>IF(INDEX(Kunde!$D$4:$G$503,ROW(A71),4)="","",INDEX(Kunde!$D$4:$G$503,ROW(A71),4))</f>
        <v/>
      </c>
      <c r="P71" s="1" t="str">
        <f t="shared" si="9"/>
        <v/>
      </c>
      <c r="Q71" s="1" t="str">
        <f>IF(A71="","",VLOOKUP(B71,'Formel-Daten'!$J$4:$O$77,3))</f>
        <v/>
      </c>
      <c r="R71" s="1" t="str">
        <f t="shared" si="10"/>
        <v/>
      </c>
      <c r="S71" s="1" t="str">
        <f>IF(A71="","",VLOOKUP(B71,'Formel-Daten'!$J$4:$O$77,6))</f>
        <v/>
      </c>
      <c r="T71" s="1" t="str">
        <f t="shared" si="8"/>
        <v/>
      </c>
      <c r="U71" s="1" t="str">
        <f>IF(A71="","",VLOOKUP(B71,'Formel-Daten'!$J$4:$O$77,4))</f>
        <v/>
      </c>
      <c r="V71" s="1" t="str">
        <f>IF(A71="","",VLOOKUP(B71,'Formel-Daten'!$J$4:$O$77,5))</f>
        <v/>
      </c>
      <c r="W71" s="1" t="str">
        <f t="shared" si="11"/>
        <v/>
      </c>
    </row>
    <row r="72" spans="1:23" x14ac:dyDescent="0.25">
      <c r="A72" s="1" t="str">
        <f>IF(INDEX(Kunde!$D$4:$G$503,ROW(A72),1)="","",INDEX(Kunde!$D$4:$G$503,ROW(A72),1))</f>
        <v/>
      </c>
      <c r="B72" s="1" t="str">
        <f>IF(INDEX(Kunde!$D$4:$G$503,ROW(A72),3)="","",INDEX(Kunde!$D$4:$G$503,ROW(A72),3))</f>
        <v/>
      </c>
      <c r="C72" s="1" t="str">
        <f>IF(INDEX(Kunde!$D$4:$G$503,ROW(A72),2)="","",INDEX(Kunde!$D$4:$G$503,ROW(A72),2))</f>
        <v/>
      </c>
      <c r="G72" s="1" t="str">
        <f t="shared" si="6"/>
        <v/>
      </c>
      <c r="K72" s="1" t="str">
        <f t="shared" si="7"/>
        <v/>
      </c>
      <c r="O72" s="1" t="str">
        <f>IF(INDEX(Kunde!$D$4:$G$503,ROW(A72),4)="","",INDEX(Kunde!$D$4:$G$503,ROW(A72),4))</f>
        <v/>
      </c>
      <c r="P72" s="1" t="str">
        <f t="shared" si="9"/>
        <v/>
      </c>
      <c r="Q72" s="1" t="str">
        <f>IF(A72="","",VLOOKUP(B72,'Formel-Daten'!$J$4:$O$77,3))</f>
        <v/>
      </c>
      <c r="R72" s="1" t="str">
        <f t="shared" si="10"/>
        <v/>
      </c>
      <c r="S72" s="1" t="str">
        <f>IF(A72="","",VLOOKUP(B72,'Formel-Daten'!$J$4:$O$77,6))</f>
        <v/>
      </c>
      <c r="T72" s="1" t="str">
        <f t="shared" si="8"/>
        <v/>
      </c>
      <c r="U72" s="1" t="str">
        <f>IF(A72="","",VLOOKUP(B72,'Formel-Daten'!$J$4:$O$77,4))</f>
        <v/>
      </c>
      <c r="V72" s="1" t="str">
        <f>IF(A72="","",VLOOKUP(B72,'Formel-Daten'!$J$4:$O$77,5))</f>
        <v/>
      </c>
      <c r="W72" s="1" t="str">
        <f t="shared" si="11"/>
        <v/>
      </c>
    </row>
    <row r="73" spans="1:23" x14ac:dyDescent="0.25">
      <c r="A73" s="1" t="str">
        <f>IF(INDEX(Kunde!$D$4:$G$503,ROW(A73),1)="","",INDEX(Kunde!$D$4:$G$503,ROW(A73),1))</f>
        <v/>
      </c>
      <c r="B73" s="1" t="str">
        <f>IF(INDEX(Kunde!$D$4:$G$503,ROW(A73),3)="","",INDEX(Kunde!$D$4:$G$503,ROW(A73),3))</f>
        <v/>
      </c>
      <c r="C73" s="1" t="str">
        <f>IF(INDEX(Kunde!$D$4:$G$503,ROW(A73),2)="","",INDEX(Kunde!$D$4:$G$503,ROW(A73),2))</f>
        <v/>
      </c>
      <c r="G73" s="1" t="str">
        <f t="shared" si="6"/>
        <v/>
      </c>
      <c r="K73" s="1" t="str">
        <f t="shared" si="7"/>
        <v/>
      </c>
      <c r="O73" s="1" t="str">
        <f>IF(INDEX(Kunde!$D$4:$G$503,ROW(A73),4)="","",INDEX(Kunde!$D$4:$G$503,ROW(A73),4))</f>
        <v/>
      </c>
      <c r="P73" s="1" t="str">
        <f t="shared" si="9"/>
        <v/>
      </c>
      <c r="Q73" s="1" t="str">
        <f>IF(A73="","",VLOOKUP(B73,'Formel-Daten'!$J$4:$O$77,3))</f>
        <v/>
      </c>
      <c r="R73" s="1" t="str">
        <f t="shared" si="10"/>
        <v/>
      </c>
      <c r="S73" s="1" t="str">
        <f>IF(A73="","",VLOOKUP(B73,'Formel-Daten'!$J$4:$O$77,6))</f>
        <v/>
      </c>
      <c r="T73" s="1" t="str">
        <f t="shared" si="8"/>
        <v/>
      </c>
      <c r="U73" s="1" t="str">
        <f>IF(A73="","",VLOOKUP(B73,'Formel-Daten'!$J$4:$O$77,4))</f>
        <v/>
      </c>
      <c r="V73" s="1" t="str">
        <f>IF(A73="","",VLOOKUP(B73,'Formel-Daten'!$J$4:$O$77,5))</f>
        <v/>
      </c>
      <c r="W73" s="1" t="str">
        <f t="shared" si="11"/>
        <v/>
      </c>
    </row>
    <row r="74" spans="1:23" x14ac:dyDescent="0.25">
      <c r="A74" s="1" t="str">
        <f>IF(INDEX(Kunde!$D$4:$G$503,ROW(A74),1)="","",INDEX(Kunde!$D$4:$G$503,ROW(A74),1))</f>
        <v/>
      </c>
      <c r="B74" s="1" t="str">
        <f>IF(INDEX(Kunde!$D$4:$G$503,ROW(A74),3)="","",INDEX(Kunde!$D$4:$G$503,ROW(A74),3))</f>
        <v/>
      </c>
      <c r="C74" s="1" t="str">
        <f>IF(INDEX(Kunde!$D$4:$G$503,ROW(A74),2)="","",INDEX(Kunde!$D$4:$G$503,ROW(A74),2))</f>
        <v/>
      </c>
      <c r="G74" s="1" t="str">
        <f t="shared" si="6"/>
        <v/>
      </c>
      <c r="K74" s="1" t="str">
        <f t="shared" si="7"/>
        <v/>
      </c>
      <c r="O74" s="1" t="str">
        <f>IF(INDEX(Kunde!$D$4:$G$503,ROW(A74),4)="","",INDEX(Kunde!$D$4:$G$503,ROW(A74),4))</f>
        <v/>
      </c>
      <c r="P74" s="1" t="str">
        <f t="shared" si="9"/>
        <v/>
      </c>
      <c r="Q74" s="1" t="str">
        <f>IF(A74="","",VLOOKUP(B74,'Formel-Daten'!$J$4:$O$77,3))</f>
        <v/>
      </c>
      <c r="R74" s="1" t="str">
        <f t="shared" si="10"/>
        <v/>
      </c>
      <c r="S74" s="1" t="str">
        <f>IF(A74="","",VLOOKUP(B74,'Formel-Daten'!$J$4:$O$77,6))</f>
        <v/>
      </c>
      <c r="T74" s="1" t="str">
        <f t="shared" si="8"/>
        <v/>
      </c>
      <c r="U74" s="1" t="str">
        <f>IF(A74="","",VLOOKUP(B74,'Formel-Daten'!$J$4:$O$77,4))</f>
        <v/>
      </c>
      <c r="V74" s="1" t="str">
        <f>IF(A74="","",VLOOKUP(B74,'Formel-Daten'!$J$4:$O$77,5))</f>
        <v/>
      </c>
      <c r="W74" s="1" t="str">
        <f t="shared" si="11"/>
        <v/>
      </c>
    </row>
    <row r="75" spans="1:23" x14ac:dyDescent="0.25">
      <c r="A75" s="1" t="str">
        <f>IF(INDEX(Kunde!$D$4:$G$503,ROW(A75),1)="","",INDEX(Kunde!$D$4:$G$503,ROW(A75),1))</f>
        <v/>
      </c>
      <c r="B75" s="1" t="str">
        <f>IF(INDEX(Kunde!$D$4:$G$503,ROW(A75),3)="","",INDEX(Kunde!$D$4:$G$503,ROW(A75),3))</f>
        <v/>
      </c>
      <c r="C75" s="1" t="str">
        <f>IF(INDEX(Kunde!$D$4:$G$503,ROW(A75),2)="","",INDEX(Kunde!$D$4:$G$503,ROW(A75),2))</f>
        <v/>
      </c>
      <c r="G75" s="1" t="str">
        <f t="shared" si="6"/>
        <v/>
      </c>
      <c r="K75" s="1" t="str">
        <f t="shared" si="7"/>
        <v/>
      </c>
      <c r="O75" s="1" t="str">
        <f>IF(INDEX(Kunde!$D$4:$G$503,ROW(A75),4)="","",INDEX(Kunde!$D$4:$G$503,ROW(A75),4))</f>
        <v/>
      </c>
      <c r="P75" s="1" t="str">
        <f t="shared" si="9"/>
        <v/>
      </c>
      <c r="Q75" s="1" t="str">
        <f>IF(A75="","",VLOOKUP(B75,'Formel-Daten'!$J$4:$O$77,3))</f>
        <v/>
      </c>
      <c r="R75" s="1" t="str">
        <f t="shared" si="10"/>
        <v/>
      </c>
      <c r="S75" s="1" t="str">
        <f>IF(A75="","",VLOOKUP(B75,'Formel-Daten'!$J$4:$O$77,6))</f>
        <v/>
      </c>
      <c r="T75" s="1" t="str">
        <f t="shared" si="8"/>
        <v/>
      </c>
      <c r="U75" s="1" t="str">
        <f>IF(A75="","",VLOOKUP(B75,'Formel-Daten'!$J$4:$O$77,4))</f>
        <v/>
      </c>
      <c r="V75" s="1" t="str">
        <f>IF(A75="","",VLOOKUP(B75,'Formel-Daten'!$J$4:$O$77,5))</f>
        <v/>
      </c>
      <c r="W75" s="1" t="str">
        <f t="shared" si="11"/>
        <v/>
      </c>
    </row>
    <row r="76" spans="1:23" x14ac:dyDescent="0.25">
      <c r="A76" s="1" t="str">
        <f>IF(INDEX(Kunde!$D$4:$G$503,ROW(A76),1)="","",INDEX(Kunde!$D$4:$G$503,ROW(A76),1))</f>
        <v/>
      </c>
      <c r="B76" s="1" t="str">
        <f>IF(INDEX(Kunde!$D$4:$G$503,ROW(A76),3)="","",INDEX(Kunde!$D$4:$G$503,ROW(A76),3))</f>
        <v/>
      </c>
      <c r="C76" s="1" t="str">
        <f>IF(INDEX(Kunde!$D$4:$G$503,ROW(A76),2)="","",INDEX(Kunde!$D$4:$G$503,ROW(A76),2))</f>
        <v/>
      </c>
      <c r="G76" s="1" t="str">
        <f t="shared" si="6"/>
        <v/>
      </c>
      <c r="K76" s="1" t="str">
        <f t="shared" si="7"/>
        <v/>
      </c>
      <c r="O76" s="1" t="str">
        <f>IF(INDEX(Kunde!$D$4:$G$503,ROW(A76),4)="","",INDEX(Kunde!$D$4:$G$503,ROW(A76),4))</f>
        <v/>
      </c>
      <c r="P76" s="1" t="str">
        <f t="shared" si="9"/>
        <v/>
      </c>
      <c r="Q76" s="1" t="str">
        <f>IF(A76="","",VLOOKUP(B76,'Formel-Daten'!$J$4:$O$77,3))</f>
        <v/>
      </c>
      <c r="R76" s="1" t="str">
        <f t="shared" si="10"/>
        <v/>
      </c>
      <c r="S76" s="1" t="str">
        <f>IF(A76="","",VLOOKUP(B76,'Formel-Daten'!$J$4:$O$77,6))</f>
        <v/>
      </c>
      <c r="T76" s="1" t="str">
        <f t="shared" si="8"/>
        <v/>
      </c>
      <c r="U76" s="1" t="str">
        <f>IF(A76="","",VLOOKUP(B76,'Formel-Daten'!$J$4:$O$77,4))</f>
        <v/>
      </c>
      <c r="V76" s="1" t="str">
        <f>IF(A76="","",VLOOKUP(B76,'Formel-Daten'!$J$4:$O$77,5))</f>
        <v/>
      </c>
      <c r="W76" s="1" t="str">
        <f t="shared" si="11"/>
        <v/>
      </c>
    </row>
    <row r="77" spans="1:23" x14ac:dyDescent="0.25">
      <c r="A77" s="1" t="str">
        <f>IF(INDEX(Kunde!$D$4:$G$503,ROW(A77),1)="","",INDEX(Kunde!$D$4:$G$503,ROW(A77),1))</f>
        <v/>
      </c>
      <c r="B77" s="1" t="str">
        <f>IF(INDEX(Kunde!$D$4:$G$503,ROW(A77),3)="","",INDEX(Kunde!$D$4:$G$503,ROW(A77),3))</f>
        <v/>
      </c>
      <c r="C77" s="1" t="str">
        <f>IF(INDEX(Kunde!$D$4:$G$503,ROW(A77),2)="","",INDEX(Kunde!$D$4:$G$503,ROW(A77),2))</f>
        <v/>
      </c>
      <c r="G77" s="1" t="str">
        <f t="shared" si="6"/>
        <v/>
      </c>
      <c r="K77" s="1" t="str">
        <f t="shared" si="7"/>
        <v/>
      </c>
      <c r="O77" s="1" t="str">
        <f>IF(INDEX(Kunde!$D$4:$G$503,ROW(A77),4)="","",INDEX(Kunde!$D$4:$G$503,ROW(A77),4))</f>
        <v/>
      </c>
      <c r="P77" s="1" t="str">
        <f t="shared" si="9"/>
        <v/>
      </c>
      <c r="Q77" s="1" t="str">
        <f>IF(A77="","",VLOOKUP(B77,'Formel-Daten'!$J$4:$O$77,3))</f>
        <v/>
      </c>
      <c r="R77" s="1" t="str">
        <f t="shared" si="10"/>
        <v/>
      </c>
      <c r="S77" s="1" t="str">
        <f>IF(A77="","",VLOOKUP(B77,'Formel-Daten'!$J$4:$O$77,6))</f>
        <v/>
      </c>
      <c r="T77" s="1" t="str">
        <f t="shared" si="8"/>
        <v/>
      </c>
      <c r="U77" s="1" t="str">
        <f>IF(A77="","",VLOOKUP(B77,'Formel-Daten'!$J$4:$O$77,4))</f>
        <v/>
      </c>
      <c r="V77" s="1" t="str">
        <f>IF(A77="","",VLOOKUP(B77,'Formel-Daten'!$J$4:$O$77,5))</f>
        <v/>
      </c>
      <c r="W77" s="1" t="str">
        <f t="shared" si="11"/>
        <v/>
      </c>
    </row>
    <row r="78" spans="1:23" x14ac:dyDescent="0.25">
      <c r="A78" s="1" t="str">
        <f>IF(INDEX(Kunde!$D$4:$G$503,ROW(A78),1)="","",INDEX(Kunde!$D$4:$G$503,ROW(A78),1))</f>
        <v/>
      </c>
      <c r="B78" s="1" t="str">
        <f>IF(INDEX(Kunde!$D$4:$G$503,ROW(A78),3)="","",INDEX(Kunde!$D$4:$G$503,ROW(A78),3))</f>
        <v/>
      </c>
      <c r="C78" s="1" t="str">
        <f>IF(INDEX(Kunde!$D$4:$G$503,ROW(A78),2)="","",INDEX(Kunde!$D$4:$G$503,ROW(A78),2))</f>
        <v/>
      </c>
      <c r="G78" s="1" t="str">
        <f t="shared" si="6"/>
        <v/>
      </c>
      <c r="K78" s="1" t="str">
        <f t="shared" si="7"/>
        <v/>
      </c>
      <c r="O78" s="1" t="str">
        <f>IF(INDEX(Kunde!$D$4:$G$503,ROW(A78),4)="","",INDEX(Kunde!$D$4:$G$503,ROW(A78),4))</f>
        <v/>
      </c>
      <c r="P78" s="1" t="str">
        <f t="shared" si="9"/>
        <v/>
      </c>
      <c r="Q78" s="1" t="str">
        <f>IF(A78="","",VLOOKUP(B78,'Formel-Daten'!$J$4:$O$77,3))</f>
        <v/>
      </c>
      <c r="R78" s="1" t="str">
        <f t="shared" si="10"/>
        <v/>
      </c>
      <c r="S78" s="1" t="str">
        <f>IF(A78="","",VLOOKUP(B78,'Formel-Daten'!$J$4:$O$77,6))</f>
        <v/>
      </c>
      <c r="T78" s="1" t="str">
        <f t="shared" si="8"/>
        <v/>
      </c>
      <c r="U78" s="1" t="str">
        <f>IF(A78="","",VLOOKUP(B78,'Formel-Daten'!$J$4:$O$77,4))</f>
        <v/>
      </c>
      <c r="V78" s="1" t="str">
        <f>IF(A78="","",VLOOKUP(B78,'Formel-Daten'!$J$4:$O$77,5))</f>
        <v/>
      </c>
      <c r="W78" s="1" t="str">
        <f t="shared" si="11"/>
        <v/>
      </c>
    </row>
    <row r="79" spans="1:23" x14ac:dyDescent="0.25">
      <c r="A79" s="1" t="str">
        <f>IF(INDEX(Kunde!$D$4:$G$503,ROW(A79),1)="","",INDEX(Kunde!$D$4:$G$503,ROW(A79),1))</f>
        <v/>
      </c>
      <c r="B79" s="1" t="str">
        <f>IF(INDEX(Kunde!$D$4:$G$503,ROW(A79),3)="","",INDEX(Kunde!$D$4:$G$503,ROW(A79),3))</f>
        <v/>
      </c>
      <c r="C79" s="1" t="str">
        <f>IF(INDEX(Kunde!$D$4:$G$503,ROW(A79),2)="","",INDEX(Kunde!$D$4:$G$503,ROW(A79),2))</f>
        <v/>
      </c>
      <c r="G79" s="1" t="str">
        <f t="shared" si="6"/>
        <v/>
      </c>
      <c r="K79" s="1" t="str">
        <f t="shared" si="7"/>
        <v/>
      </c>
      <c r="O79" s="1" t="str">
        <f>IF(INDEX(Kunde!$D$4:$G$503,ROW(A79),4)="","",INDEX(Kunde!$D$4:$G$503,ROW(A79),4))</f>
        <v/>
      </c>
      <c r="P79" s="1" t="str">
        <f t="shared" si="9"/>
        <v/>
      </c>
      <c r="Q79" s="1" t="str">
        <f>IF(A79="","",VLOOKUP(B79,'Formel-Daten'!$J$4:$O$77,3))</f>
        <v/>
      </c>
      <c r="R79" s="1" t="str">
        <f t="shared" si="10"/>
        <v/>
      </c>
      <c r="S79" s="1" t="str">
        <f>IF(A79="","",VLOOKUP(B79,'Formel-Daten'!$J$4:$O$77,6))</f>
        <v/>
      </c>
      <c r="T79" s="1" t="str">
        <f t="shared" si="8"/>
        <v/>
      </c>
      <c r="U79" s="1" t="str">
        <f>IF(A79="","",VLOOKUP(B79,'Formel-Daten'!$J$4:$O$77,4))</f>
        <v/>
      </c>
      <c r="V79" s="1" t="str">
        <f>IF(A79="","",VLOOKUP(B79,'Formel-Daten'!$J$4:$O$77,5))</f>
        <v/>
      </c>
      <c r="W79" s="1" t="str">
        <f t="shared" si="11"/>
        <v/>
      </c>
    </row>
    <row r="80" spans="1:23" x14ac:dyDescent="0.25">
      <c r="A80" s="1" t="str">
        <f>IF(INDEX(Kunde!$D$4:$G$503,ROW(A80),1)="","",INDEX(Kunde!$D$4:$G$503,ROW(A80),1))</f>
        <v/>
      </c>
      <c r="B80" s="1" t="str">
        <f>IF(INDEX(Kunde!$D$4:$G$503,ROW(A80),3)="","",INDEX(Kunde!$D$4:$G$503,ROW(A80),3))</f>
        <v/>
      </c>
      <c r="C80" s="1" t="str">
        <f>IF(INDEX(Kunde!$D$4:$G$503,ROW(A80),2)="","",INDEX(Kunde!$D$4:$G$503,ROW(A80),2))</f>
        <v/>
      </c>
      <c r="G80" s="1" t="str">
        <f t="shared" si="6"/>
        <v/>
      </c>
      <c r="K80" s="1" t="str">
        <f t="shared" si="7"/>
        <v/>
      </c>
      <c r="O80" s="1" t="str">
        <f>IF(INDEX(Kunde!$D$4:$G$503,ROW(A80),4)="","",INDEX(Kunde!$D$4:$G$503,ROW(A80),4))</f>
        <v/>
      </c>
      <c r="P80" s="1" t="str">
        <f t="shared" si="9"/>
        <v/>
      </c>
      <c r="Q80" s="1" t="str">
        <f>IF(A80="","",VLOOKUP(B80,'Formel-Daten'!$J$4:$O$77,3))</f>
        <v/>
      </c>
      <c r="R80" s="1" t="str">
        <f t="shared" si="10"/>
        <v/>
      </c>
      <c r="S80" s="1" t="str">
        <f>IF(A80="","",VLOOKUP(B80,'Formel-Daten'!$J$4:$O$77,6))</f>
        <v/>
      </c>
      <c r="T80" s="1" t="str">
        <f t="shared" si="8"/>
        <v/>
      </c>
      <c r="U80" s="1" t="str">
        <f>IF(A80="","",VLOOKUP(B80,'Formel-Daten'!$J$4:$O$77,4))</f>
        <v/>
      </c>
      <c r="V80" s="1" t="str">
        <f>IF(A80="","",VLOOKUP(B80,'Formel-Daten'!$J$4:$O$77,5))</f>
        <v/>
      </c>
      <c r="W80" s="1" t="str">
        <f t="shared" si="11"/>
        <v/>
      </c>
    </row>
    <row r="81" spans="1:23" x14ac:dyDescent="0.25">
      <c r="A81" s="1" t="str">
        <f>IF(INDEX(Kunde!$D$4:$G$503,ROW(A81),1)="","",INDEX(Kunde!$D$4:$G$503,ROW(A81),1))</f>
        <v/>
      </c>
      <c r="B81" s="1" t="str">
        <f>IF(INDEX(Kunde!$D$4:$G$503,ROW(A81),3)="","",INDEX(Kunde!$D$4:$G$503,ROW(A81),3))</f>
        <v/>
      </c>
      <c r="C81" s="1" t="str">
        <f>IF(INDEX(Kunde!$D$4:$G$503,ROW(A81),2)="","",INDEX(Kunde!$D$4:$G$503,ROW(A81),2))</f>
        <v/>
      </c>
      <c r="G81" s="1" t="str">
        <f t="shared" si="6"/>
        <v/>
      </c>
      <c r="K81" s="1" t="str">
        <f t="shared" si="7"/>
        <v/>
      </c>
      <c r="O81" s="1" t="str">
        <f>IF(INDEX(Kunde!$D$4:$G$503,ROW(A81),4)="","",INDEX(Kunde!$D$4:$G$503,ROW(A81),4))</f>
        <v/>
      </c>
      <c r="P81" s="1" t="str">
        <f t="shared" si="9"/>
        <v/>
      </c>
      <c r="Q81" s="1" t="str">
        <f>IF(A81="","",VLOOKUP(B81,'Formel-Daten'!$J$4:$O$77,3))</f>
        <v/>
      </c>
      <c r="R81" s="1" t="str">
        <f t="shared" si="10"/>
        <v/>
      </c>
      <c r="S81" s="1" t="str">
        <f>IF(A81="","",VLOOKUP(B81,'Formel-Daten'!$J$4:$O$77,6))</f>
        <v/>
      </c>
      <c r="T81" s="1" t="str">
        <f t="shared" si="8"/>
        <v/>
      </c>
      <c r="U81" s="1" t="str">
        <f>IF(A81="","",VLOOKUP(B81,'Formel-Daten'!$J$4:$O$77,4))</f>
        <v/>
      </c>
      <c r="V81" s="1" t="str">
        <f>IF(A81="","",VLOOKUP(B81,'Formel-Daten'!$J$4:$O$77,5))</f>
        <v/>
      </c>
      <c r="W81" s="1" t="str">
        <f t="shared" si="11"/>
        <v/>
      </c>
    </row>
    <row r="82" spans="1:23" x14ac:dyDescent="0.25">
      <c r="A82" s="1" t="str">
        <f>IF(INDEX(Kunde!$D$4:$G$503,ROW(A82),1)="","",INDEX(Kunde!$D$4:$G$503,ROW(A82),1))</f>
        <v/>
      </c>
      <c r="B82" s="1" t="str">
        <f>IF(INDEX(Kunde!$D$4:$G$503,ROW(A82),3)="","",INDEX(Kunde!$D$4:$G$503,ROW(A82),3))</f>
        <v/>
      </c>
      <c r="C82" s="1" t="str">
        <f>IF(INDEX(Kunde!$D$4:$G$503,ROW(A82),2)="","",INDEX(Kunde!$D$4:$G$503,ROW(A82),2))</f>
        <v/>
      </c>
      <c r="G82" s="1" t="str">
        <f t="shared" si="6"/>
        <v/>
      </c>
      <c r="K82" s="1" t="str">
        <f t="shared" si="7"/>
        <v/>
      </c>
      <c r="O82" s="1" t="str">
        <f>IF(INDEX(Kunde!$D$4:$G$503,ROW(A82),4)="","",INDEX(Kunde!$D$4:$G$503,ROW(A82),4))</f>
        <v/>
      </c>
      <c r="P82" s="1" t="str">
        <f t="shared" si="9"/>
        <v/>
      </c>
      <c r="Q82" s="1" t="str">
        <f>IF(A82="","",VLOOKUP(B82,'Formel-Daten'!$J$4:$O$77,3))</f>
        <v/>
      </c>
      <c r="R82" s="1" t="str">
        <f t="shared" si="10"/>
        <v/>
      </c>
      <c r="S82" s="1" t="str">
        <f>IF(A82="","",VLOOKUP(B82,'Formel-Daten'!$J$4:$O$77,6))</f>
        <v/>
      </c>
      <c r="T82" s="1" t="str">
        <f t="shared" si="8"/>
        <v/>
      </c>
      <c r="U82" s="1" t="str">
        <f>IF(A82="","",VLOOKUP(B82,'Formel-Daten'!$J$4:$O$77,4))</f>
        <v/>
      </c>
      <c r="V82" s="1" t="str">
        <f>IF(A82="","",VLOOKUP(B82,'Formel-Daten'!$J$4:$O$77,5))</f>
        <v/>
      </c>
      <c r="W82" s="1" t="str">
        <f t="shared" si="11"/>
        <v/>
      </c>
    </row>
    <row r="83" spans="1:23" x14ac:dyDescent="0.25">
      <c r="A83" s="1" t="str">
        <f>IF(INDEX(Kunde!$D$4:$G$503,ROW(A83),1)="","",INDEX(Kunde!$D$4:$G$503,ROW(A83),1))</f>
        <v/>
      </c>
      <c r="B83" s="1" t="str">
        <f>IF(INDEX(Kunde!$D$4:$G$503,ROW(A83),3)="","",INDEX(Kunde!$D$4:$G$503,ROW(A83),3))</f>
        <v/>
      </c>
      <c r="C83" s="1" t="str">
        <f>IF(INDEX(Kunde!$D$4:$G$503,ROW(A83),2)="","",INDEX(Kunde!$D$4:$G$503,ROW(A83),2))</f>
        <v/>
      </c>
      <c r="G83" s="1" t="str">
        <f t="shared" si="6"/>
        <v/>
      </c>
      <c r="K83" s="1" t="str">
        <f t="shared" si="7"/>
        <v/>
      </c>
      <c r="O83" s="1" t="str">
        <f>IF(INDEX(Kunde!$D$4:$G$503,ROW(A83),4)="","",INDEX(Kunde!$D$4:$G$503,ROW(A83),4))</f>
        <v/>
      </c>
      <c r="P83" s="1" t="str">
        <f t="shared" si="9"/>
        <v/>
      </c>
      <c r="Q83" s="1" t="str">
        <f>IF(A83="","",VLOOKUP(B83,'Formel-Daten'!$J$4:$O$77,3))</f>
        <v/>
      </c>
      <c r="R83" s="1" t="str">
        <f t="shared" si="10"/>
        <v/>
      </c>
      <c r="S83" s="1" t="str">
        <f>IF(A83="","",VLOOKUP(B83,'Formel-Daten'!$J$4:$O$77,6))</f>
        <v/>
      </c>
      <c r="T83" s="1" t="str">
        <f t="shared" si="8"/>
        <v/>
      </c>
      <c r="U83" s="1" t="str">
        <f>IF(A83="","",VLOOKUP(B83,'Formel-Daten'!$J$4:$O$77,4))</f>
        <v/>
      </c>
      <c r="V83" s="1" t="str">
        <f>IF(A83="","",VLOOKUP(B83,'Formel-Daten'!$J$4:$O$77,5))</f>
        <v/>
      </c>
      <c r="W83" s="1" t="str">
        <f t="shared" si="11"/>
        <v/>
      </c>
    </row>
    <row r="84" spans="1:23" x14ac:dyDescent="0.25">
      <c r="A84" s="1" t="str">
        <f>IF(INDEX(Kunde!$D$4:$G$503,ROW(A84),1)="","",INDEX(Kunde!$D$4:$G$503,ROW(A84),1))</f>
        <v/>
      </c>
      <c r="B84" s="1" t="str">
        <f>IF(INDEX(Kunde!$D$4:$G$503,ROW(A84),3)="","",INDEX(Kunde!$D$4:$G$503,ROW(A84),3))</f>
        <v/>
      </c>
      <c r="C84" s="1" t="str">
        <f>IF(INDEX(Kunde!$D$4:$G$503,ROW(A84),2)="","",INDEX(Kunde!$D$4:$G$503,ROW(A84),2))</f>
        <v/>
      </c>
      <c r="G84" s="1" t="str">
        <f t="shared" si="6"/>
        <v/>
      </c>
      <c r="K84" s="1" t="str">
        <f t="shared" si="7"/>
        <v/>
      </c>
      <c r="O84" s="1" t="str">
        <f>IF(INDEX(Kunde!$D$4:$G$503,ROW(A84),4)="","",INDEX(Kunde!$D$4:$G$503,ROW(A84),4))</f>
        <v/>
      </c>
      <c r="P84" s="1" t="str">
        <f t="shared" si="9"/>
        <v/>
      </c>
      <c r="Q84" s="1" t="str">
        <f>IF(A84="","",VLOOKUP(B84,'Formel-Daten'!$J$4:$O$77,3))</f>
        <v/>
      </c>
      <c r="R84" s="1" t="str">
        <f t="shared" si="10"/>
        <v/>
      </c>
      <c r="S84" s="1" t="str">
        <f>IF(A84="","",VLOOKUP(B84,'Formel-Daten'!$J$4:$O$77,6))</f>
        <v/>
      </c>
      <c r="T84" s="1" t="str">
        <f t="shared" si="8"/>
        <v/>
      </c>
      <c r="U84" s="1" t="str">
        <f>IF(A84="","",VLOOKUP(B84,'Formel-Daten'!$J$4:$O$77,4))</f>
        <v/>
      </c>
      <c r="V84" s="1" t="str">
        <f>IF(A84="","",VLOOKUP(B84,'Formel-Daten'!$J$4:$O$77,5))</f>
        <v/>
      </c>
      <c r="W84" s="1" t="str">
        <f t="shared" si="11"/>
        <v/>
      </c>
    </row>
    <row r="85" spans="1:23" x14ac:dyDescent="0.25">
      <c r="A85" s="1" t="str">
        <f>IF(INDEX(Kunde!$D$4:$G$503,ROW(A85),1)="","",INDEX(Kunde!$D$4:$G$503,ROW(A85),1))</f>
        <v/>
      </c>
      <c r="B85" s="1" t="str">
        <f>IF(INDEX(Kunde!$D$4:$G$503,ROW(A85),3)="","",INDEX(Kunde!$D$4:$G$503,ROW(A85),3))</f>
        <v/>
      </c>
      <c r="C85" s="1" t="str">
        <f>IF(INDEX(Kunde!$D$4:$G$503,ROW(A85),2)="","",INDEX(Kunde!$D$4:$G$503,ROW(A85),2))</f>
        <v/>
      </c>
      <c r="G85" s="1" t="str">
        <f t="shared" si="6"/>
        <v/>
      </c>
      <c r="K85" s="1" t="str">
        <f t="shared" si="7"/>
        <v/>
      </c>
      <c r="O85" s="1" t="str">
        <f>IF(INDEX(Kunde!$D$4:$G$503,ROW(A85),4)="","",INDEX(Kunde!$D$4:$G$503,ROW(A85),4))</f>
        <v/>
      </c>
      <c r="P85" s="1" t="str">
        <f t="shared" si="9"/>
        <v/>
      </c>
      <c r="Q85" s="1" t="str">
        <f>IF(A85="","",VLOOKUP(B85,'Formel-Daten'!$J$4:$O$77,3))</f>
        <v/>
      </c>
      <c r="R85" s="1" t="str">
        <f t="shared" si="10"/>
        <v/>
      </c>
      <c r="S85" s="1" t="str">
        <f>IF(A85="","",VLOOKUP(B85,'Formel-Daten'!$J$4:$O$77,6))</f>
        <v/>
      </c>
      <c r="T85" s="1" t="str">
        <f t="shared" si="8"/>
        <v/>
      </c>
      <c r="U85" s="1" t="str">
        <f>IF(A85="","",VLOOKUP(B85,'Formel-Daten'!$J$4:$O$77,4))</f>
        <v/>
      </c>
      <c r="V85" s="1" t="str">
        <f>IF(A85="","",VLOOKUP(B85,'Formel-Daten'!$J$4:$O$77,5))</f>
        <v/>
      </c>
      <c r="W85" s="1" t="str">
        <f t="shared" si="11"/>
        <v/>
      </c>
    </row>
    <row r="86" spans="1:23" x14ac:dyDescent="0.25">
      <c r="A86" s="1" t="str">
        <f>IF(INDEX(Kunde!$D$4:$G$503,ROW(A86),1)="","",INDEX(Kunde!$D$4:$G$503,ROW(A86),1))</f>
        <v/>
      </c>
      <c r="B86" s="1" t="str">
        <f>IF(INDEX(Kunde!$D$4:$G$503,ROW(A86),3)="","",INDEX(Kunde!$D$4:$G$503,ROW(A86),3))</f>
        <v/>
      </c>
      <c r="C86" s="1" t="str">
        <f>IF(INDEX(Kunde!$D$4:$G$503,ROW(A86),2)="","",INDEX(Kunde!$D$4:$G$503,ROW(A86),2))</f>
        <v/>
      </c>
      <c r="G86" s="1" t="str">
        <f t="shared" si="6"/>
        <v/>
      </c>
      <c r="K86" s="1" t="str">
        <f t="shared" si="7"/>
        <v/>
      </c>
      <c r="O86" s="1" t="str">
        <f>IF(INDEX(Kunde!$D$4:$G$503,ROW(A86),4)="","",INDEX(Kunde!$D$4:$G$503,ROW(A86),4))</f>
        <v/>
      </c>
      <c r="P86" s="1" t="str">
        <f t="shared" si="9"/>
        <v/>
      </c>
      <c r="Q86" s="1" t="str">
        <f>IF(A86="","",VLOOKUP(B86,'Formel-Daten'!$J$4:$O$77,3))</f>
        <v/>
      </c>
      <c r="R86" s="1" t="str">
        <f t="shared" si="10"/>
        <v/>
      </c>
      <c r="S86" s="1" t="str">
        <f>IF(A86="","",VLOOKUP(B86,'Formel-Daten'!$J$4:$O$77,6))</f>
        <v/>
      </c>
      <c r="T86" s="1" t="str">
        <f t="shared" si="8"/>
        <v/>
      </c>
      <c r="U86" s="1" t="str">
        <f>IF(A86="","",VLOOKUP(B86,'Formel-Daten'!$J$4:$O$77,4))</f>
        <v/>
      </c>
      <c r="V86" s="1" t="str">
        <f>IF(A86="","",VLOOKUP(B86,'Formel-Daten'!$J$4:$O$77,5))</f>
        <v/>
      </c>
      <c r="W86" s="1" t="str">
        <f t="shared" si="11"/>
        <v/>
      </c>
    </row>
    <row r="87" spans="1:23" x14ac:dyDescent="0.25">
      <c r="A87" s="1" t="str">
        <f>IF(INDEX(Kunde!$D$4:$G$503,ROW(A87),1)="","",INDEX(Kunde!$D$4:$G$503,ROW(A87),1))</f>
        <v/>
      </c>
      <c r="B87" s="1" t="str">
        <f>IF(INDEX(Kunde!$D$4:$G$503,ROW(A87),3)="","",INDEX(Kunde!$D$4:$G$503,ROW(A87),3))</f>
        <v/>
      </c>
      <c r="C87" s="1" t="str">
        <f>IF(INDEX(Kunde!$D$4:$G$503,ROW(A87),2)="","",INDEX(Kunde!$D$4:$G$503,ROW(A87),2))</f>
        <v/>
      </c>
      <c r="G87" s="1" t="str">
        <f t="shared" si="6"/>
        <v/>
      </c>
      <c r="K87" s="1" t="str">
        <f t="shared" si="7"/>
        <v/>
      </c>
      <c r="O87" s="1" t="str">
        <f>IF(INDEX(Kunde!$D$4:$G$503,ROW(A87),4)="","",INDEX(Kunde!$D$4:$G$503,ROW(A87),4))</f>
        <v/>
      </c>
      <c r="P87" s="1" t="str">
        <f t="shared" si="9"/>
        <v/>
      </c>
      <c r="Q87" s="1" t="str">
        <f>IF(A87="","",VLOOKUP(B87,'Formel-Daten'!$J$4:$O$77,3))</f>
        <v/>
      </c>
      <c r="R87" s="1" t="str">
        <f t="shared" si="10"/>
        <v/>
      </c>
      <c r="S87" s="1" t="str">
        <f>IF(A87="","",VLOOKUP(B87,'Formel-Daten'!$J$4:$O$77,6))</f>
        <v/>
      </c>
      <c r="T87" s="1" t="str">
        <f t="shared" si="8"/>
        <v/>
      </c>
      <c r="U87" s="1" t="str">
        <f>IF(A87="","",VLOOKUP(B87,'Formel-Daten'!$J$4:$O$77,4))</f>
        <v/>
      </c>
      <c r="V87" s="1" t="str">
        <f>IF(A87="","",VLOOKUP(B87,'Formel-Daten'!$J$4:$O$77,5))</f>
        <v/>
      </c>
      <c r="W87" s="1" t="str">
        <f t="shared" si="11"/>
        <v/>
      </c>
    </row>
    <row r="88" spans="1:23" x14ac:dyDescent="0.25">
      <c r="A88" s="1" t="str">
        <f>IF(INDEX(Kunde!$D$4:$G$503,ROW(A88),1)="","",INDEX(Kunde!$D$4:$G$503,ROW(A88),1))</f>
        <v/>
      </c>
      <c r="B88" s="1" t="str">
        <f>IF(INDEX(Kunde!$D$4:$G$503,ROW(A88),3)="","",INDEX(Kunde!$D$4:$G$503,ROW(A88),3))</f>
        <v/>
      </c>
      <c r="C88" s="1" t="str">
        <f>IF(INDEX(Kunde!$D$4:$G$503,ROW(A88),2)="","",INDEX(Kunde!$D$4:$G$503,ROW(A88),2))</f>
        <v/>
      </c>
      <c r="G88" s="1" t="str">
        <f t="shared" si="6"/>
        <v/>
      </c>
      <c r="K88" s="1" t="str">
        <f t="shared" si="7"/>
        <v/>
      </c>
      <c r="O88" s="1" t="str">
        <f>IF(INDEX(Kunde!$D$4:$G$503,ROW(A88),4)="","",INDEX(Kunde!$D$4:$G$503,ROW(A88),4))</f>
        <v/>
      </c>
      <c r="P88" s="1" t="str">
        <f t="shared" si="9"/>
        <v/>
      </c>
      <c r="Q88" s="1" t="str">
        <f>IF(A88="","",VLOOKUP(B88,'Formel-Daten'!$J$4:$O$77,3))</f>
        <v/>
      </c>
      <c r="R88" s="1" t="str">
        <f t="shared" si="10"/>
        <v/>
      </c>
      <c r="S88" s="1" t="str">
        <f>IF(A88="","",VLOOKUP(B88,'Formel-Daten'!$J$4:$O$77,6))</f>
        <v/>
      </c>
      <c r="T88" s="1" t="str">
        <f t="shared" si="8"/>
        <v/>
      </c>
      <c r="U88" s="1" t="str">
        <f>IF(A88="","",VLOOKUP(B88,'Formel-Daten'!$J$4:$O$77,4))</f>
        <v/>
      </c>
      <c r="V88" s="1" t="str">
        <f>IF(A88="","",VLOOKUP(B88,'Formel-Daten'!$J$4:$O$77,5))</f>
        <v/>
      </c>
      <c r="W88" s="1" t="str">
        <f t="shared" si="11"/>
        <v/>
      </c>
    </row>
    <row r="89" spans="1:23" x14ac:dyDescent="0.25">
      <c r="A89" s="1" t="str">
        <f>IF(INDEX(Kunde!$D$4:$G$503,ROW(A89),1)="","",INDEX(Kunde!$D$4:$G$503,ROW(A89),1))</f>
        <v/>
      </c>
      <c r="B89" s="1" t="str">
        <f>IF(INDEX(Kunde!$D$4:$G$503,ROW(A89),3)="","",INDEX(Kunde!$D$4:$G$503,ROW(A89),3))</f>
        <v/>
      </c>
      <c r="C89" s="1" t="str">
        <f>IF(INDEX(Kunde!$D$4:$G$503,ROW(A89),2)="","",INDEX(Kunde!$D$4:$G$503,ROW(A89),2))</f>
        <v/>
      </c>
      <c r="G89" s="1" t="str">
        <f t="shared" si="6"/>
        <v/>
      </c>
      <c r="K89" s="1" t="str">
        <f t="shared" si="7"/>
        <v/>
      </c>
      <c r="O89" s="1" t="str">
        <f>IF(INDEX(Kunde!$D$4:$G$503,ROW(A89),4)="","",INDEX(Kunde!$D$4:$G$503,ROW(A89),4))</f>
        <v/>
      </c>
      <c r="P89" s="1" t="str">
        <f t="shared" si="9"/>
        <v/>
      </c>
      <c r="Q89" s="1" t="str">
        <f>IF(A89="","",VLOOKUP(B89,'Formel-Daten'!$J$4:$O$77,3))</f>
        <v/>
      </c>
      <c r="R89" s="1" t="str">
        <f t="shared" si="10"/>
        <v/>
      </c>
      <c r="S89" s="1" t="str">
        <f>IF(A89="","",VLOOKUP(B89,'Formel-Daten'!$J$4:$O$77,6))</f>
        <v/>
      </c>
      <c r="T89" s="1" t="str">
        <f t="shared" si="8"/>
        <v/>
      </c>
      <c r="U89" s="1" t="str">
        <f>IF(A89="","",VLOOKUP(B89,'Formel-Daten'!$J$4:$O$77,4))</f>
        <v/>
      </c>
      <c r="V89" s="1" t="str">
        <f>IF(A89="","",VLOOKUP(B89,'Formel-Daten'!$J$4:$O$77,5))</f>
        <v/>
      </c>
      <c r="W89" s="1" t="str">
        <f t="shared" si="11"/>
        <v/>
      </c>
    </row>
    <row r="90" spans="1:23" x14ac:dyDescent="0.25">
      <c r="A90" s="1" t="str">
        <f>IF(INDEX(Kunde!$D$4:$G$503,ROW(A90),1)="","",INDEX(Kunde!$D$4:$G$503,ROW(A90),1))</f>
        <v/>
      </c>
      <c r="B90" s="1" t="str">
        <f>IF(INDEX(Kunde!$D$4:$G$503,ROW(A90),3)="","",INDEX(Kunde!$D$4:$G$503,ROW(A90),3))</f>
        <v/>
      </c>
      <c r="C90" s="1" t="str">
        <f>IF(INDEX(Kunde!$D$4:$G$503,ROW(A90),2)="","",INDEX(Kunde!$D$4:$G$503,ROW(A90),2))</f>
        <v/>
      </c>
      <c r="G90" s="1" t="str">
        <f t="shared" si="6"/>
        <v/>
      </c>
      <c r="K90" s="1" t="str">
        <f t="shared" si="7"/>
        <v/>
      </c>
      <c r="O90" s="1" t="str">
        <f>IF(INDEX(Kunde!$D$4:$G$503,ROW(A90),4)="","",INDEX(Kunde!$D$4:$G$503,ROW(A90),4))</f>
        <v/>
      </c>
      <c r="P90" s="1" t="str">
        <f t="shared" si="9"/>
        <v/>
      </c>
      <c r="Q90" s="1" t="str">
        <f>IF(A90="","",VLOOKUP(B90,'Formel-Daten'!$J$4:$O$77,3))</f>
        <v/>
      </c>
      <c r="R90" s="1" t="str">
        <f t="shared" si="10"/>
        <v/>
      </c>
      <c r="S90" s="1" t="str">
        <f>IF(A90="","",VLOOKUP(B90,'Formel-Daten'!$J$4:$O$77,6))</f>
        <v/>
      </c>
      <c r="T90" s="1" t="str">
        <f t="shared" si="8"/>
        <v/>
      </c>
      <c r="U90" s="1" t="str">
        <f>IF(A90="","",VLOOKUP(B90,'Formel-Daten'!$J$4:$O$77,4))</f>
        <v/>
      </c>
      <c r="V90" s="1" t="str">
        <f>IF(A90="","",VLOOKUP(B90,'Formel-Daten'!$J$4:$O$77,5))</f>
        <v/>
      </c>
      <c r="W90" s="1" t="str">
        <f t="shared" si="11"/>
        <v/>
      </c>
    </row>
    <row r="91" spans="1:23" x14ac:dyDescent="0.25">
      <c r="A91" s="1" t="str">
        <f>IF(INDEX(Kunde!$D$4:$G$503,ROW(A91),1)="","",INDEX(Kunde!$D$4:$G$503,ROW(A91),1))</f>
        <v/>
      </c>
      <c r="B91" s="1" t="str">
        <f>IF(INDEX(Kunde!$D$4:$G$503,ROW(A91),3)="","",INDEX(Kunde!$D$4:$G$503,ROW(A91),3))</f>
        <v/>
      </c>
      <c r="C91" s="1" t="str">
        <f>IF(INDEX(Kunde!$D$4:$G$503,ROW(A91),2)="","",INDEX(Kunde!$D$4:$G$503,ROW(A91),2))</f>
        <v/>
      </c>
      <c r="G91" s="1" t="str">
        <f t="shared" si="6"/>
        <v/>
      </c>
      <c r="K91" s="1" t="str">
        <f t="shared" si="7"/>
        <v/>
      </c>
      <c r="O91" s="1" t="str">
        <f>IF(INDEX(Kunde!$D$4:$G$503,ROW(A91),4)="","",INDEX(Kunde!$D$4:$G$503,ROW(A91),4))</f>
        <v/>
      </c>
      <c r="P91" s="1" t="str">
        <f t="shared" si="9"/>
        <v/>
      </c>
      <c r="Q91" s="1" t="str">
        <f>IF(A91="","",VLOOKUP(B91,'Formel-Daten'!$J$4:$O$77,3))</f>
        <v/>
      </c>
      <c r="R91" s="1" t="str">
        <f t="shared" si="10"/>
        <v/>
      </c>
      <c r="S91" s="1" t="str">
        <f>IF(A91="","",VLOOKUP(B91,'Formel-Daten'!$J$4:$O$77,6))</f>
        <v/>
      </c>
      <c r="T91" s="1" t="str">
        <f t="shared" si="8"/>
        <v/>
      </c>
      <c r="U91" s="1" t="str">
        <f>IF(A91="","",VLOOKUP(B91,'Formel-Daten'!$J$4:$O$77,4))</f>
        <v/>
      </c>
      <c r="V91" s="1" t="str">
        <f>IF(A91="","",VLOOKUP(B91,'Formel-Daten'!$J$4:$O$77,5))</f>
        <v/>
      </c>
      <c r="W91" s="1" t="str">
        <f t="shared" si="11"/>
        <v/>
      </c>
    </row>
    <row r="92" spans="1:23" x14ac:dyDescent="0.25">
      <c r="A92" s="1" t="str">
        <f>IF(INDEX(Kunde!$D$4:$G$503,ROW(A92),1)="","",INDEX(Kunde!$D$4:$G$503,ROW(A92),1))</f>
        <v/>
      </c>
      <c r="B92" s="1" t="str">
        <f>IF(INDEX(Kunde!$D$4:$G$503,ROW(A92),3)="","",INDEX(Kunde!$D$4:$G$503,ROW(A92),3))</f>
        <v/>
      </c>
      <c r="C92" s="1" t="str">
        <f>IF(INDEX(Kunde!$D$4:$G$503,ROW(A92),2)="","",INDEX(Kunde!$D$4:$G$503,ROW(A92),2))</f>
        <v/>
      </c>
      <c r="G92" s="1" t="str">
        <f t="shared" si="6"/>
        <v/>
      </c>
      <c r="K92" s="1" t="str">
        <f t="shared" si="7"/>
        <v/>
      </c>
      <c r="O92" s="1" t="str">
        <f>IF(INDEX(Kunde!$D$4:$G$503,ROW(A92),4)="","",INDEX(Kunde!$D$4:$G$503,ROW(A92),4))</f>
        <v/>
      </c>
      <c r="P92" s="1" t="str">
        <f t="shared" si="9"/>
        <v/>
      </c>
      <c r="Q92" s="1" t="str">
        <f>IF(A92="","",VLOOKUP(B92,'Formel-Daten'!$J$4:$O$77,3))</f>
        <v/>
      </c>
      <c r="R92" s="1" t="str">
        <f t="shared" si="10"/>
        <v/>
      </c>
      <c r="S92" s="1" t="str">
        <f>IF(A92="","",VLOOKUP(B92,'Formel-Daten'!$J$4:$O$77,6))</f>
        <v/>
      </c>
      <c r="T92" s="1" t="str">
        <f t="shared" si="8"/>
        <v/>
      </c>
      <c r="U92" s="1" t="str">
        <f>IF(A92="","",VLOOKUP(B92,'Formel-Daten'!$J$4:$O$77,4))</f>
        <v/>
      </c>
      <c r="V92" s="1" t="str">
        <f>IF(A92="","",VLOOKUP(B92,'Formel-Daten'!$J$4:$O$77,5))</f>
        <v/>
      </c>
      <c r="W92" s="1" t="str">
        <f t="shared" si="11"/>
        <v/>
      </c>
    </row>
    <row r="93" spans="1:23" x14ac:dyDescent="0.25">
      <c r="A93" s="1" t="str">
        <f>IF(INDEX(Kunde!$D$4:$G$503,ROW(A93),1)="","",INDEX(Kunde!$D$4:$G$503,ROW(A93),1))</f>
        <v/>
      </c>
      <c r="B93" s="1" t="str">
        <f>IF(INDEX(Kunde!$D$4:$G$503,ROW(A93),3)="","",INDEX(Kunde!$D$4:$G$503,ROW(A93),3))</f>
        <v/>
      </c>
      <c r="C93" s="1" t="str">
        <f>IF(INDEX(Kunde!$D$4:$G$503,ROW(A93),2)="","",INDEX(Kunde!$D$4:$G$503,ROW(A93),2))</f>
        <v/>
      </c>
      <c r="G93" s="1" t="str">
        <f t="shared" si="6"/>
        <v/>
      </c>
      <c r="K93" s="1" t="str">
        <f t="shared" si="7"/>
        <v/>
      </c>
      <c r="O93" s="1" t="str">
        <f>IF(INDEX(Kunde!$D$4:$G$503,ROW(A93),4)="","",INDEX(Kunde!$D$4:$G$503,ROW(A93),4))</f>
        <v/>
      </c>
      <c r="P93" s="1" t="str">
        <f t="shared" si="9"/>
        <v/>
      </c>
      <c r="Q93" s="1" t="str">
        <f>IF(A93="","",VLOOKUP(B93,'Formel-Daten'!$J$4:$O$77,3))</f>
        <v/>
      </c>
      <c r="R93" s="1" t="str">
        <f t="shared" si="10"/>
        <v/>
      </c>
      <c r="S93" s="1" t="str">
        <f>IF(A93="","",VLOOKUP(B93,'Formel-Daten'!$J$4:$O$77,6))</f>
        <v/>
      </c>
      <c r="T93" s="1" t="str">
        <f t="shared" si="8"/>
        <v/>
      </c>
      <c r="U93" s="1" t="str">
        <f>IF(A93="","",VLOOKUP(B93,'Formel-Daten'!$J$4:$O$77,4))</f>
        <v/>
      </c>
      <c r="V93" s="1" t="str">
        <f>IF(A93="","",VLOOKUP(B93,'Formel-Daten'!$J$4:$O$77,5))</f>
        <v/>
      </c>
      <c r="W93" s="1" t="str">
        <f t="shared" si="11"/>
        <v/>
      </c>
    </row>
    <row r="94" spans="1:23" x14ac:dyDescent="0.25">
      <c r="A94" s="1" t="str">
        <f>IF(INDEX(Kunde!$D$4:$G$503,ROW(A94),1)="","",INDEX(Kunde!$D$4:$G$503,ROW(A94),1))</f>
        <v/>
      </c>
      <c r="B94" s="1" t="str">
        <f>IF(INDEX(Kunde!$D$4:$G$503,ROW(A94),3)="","",INDEX(Kunde!$D$4:$G$503,ROW(A94),3))</f>
        <v/>
      </c>
      <c r="C94" s="1" t="str">
        <f>IF(INDEX(Kunde!$D$4:$G$503,ROW(A94),2)="","",INDEX(Kunde!$D$4:$G$503,ROW(A94),2))</f>
        <v/>
      </c>
      <c r="G94" s="1" t="str">
        <f t="shared" si="6"/>
        <v/>
      </c>
      <c r="K94" s="1" t="str">
        <f t="shared" si="7"/>
        <v/>
      </c>
      <c r="O94" s="1" t="str">
        <f>IF(INDEX(Kunde!$D$4:$G$503,ROW(A94),4)="","",INDEX(Kunde!$D$4:$G$503,ROW(A94),4))</f>
        <v/>
      </c>
      <c r="P94" s="1" t="str">
        <f t="shared" si="9"/>
        <v/>
      </c>
      <c r="Q94" s="1" t="str">
        <f>IF(A94="","",VLOOKUP(B94,'Formel-Daten'!$J$4:$O$77,3))</f>
        <v/>
      </c>
      <c r="R94" s="1" t="str">
        <f t="shared" si="10"/>
        <v/>
      </c>
      <c r="S94" s="1" t="str">
        <f>IF(A94="","",VLOOKUP(B94,'Formel-Daten'!$J$4:$O$77,6))</f>
        <v/>
      </c>
      <c r="T94" s="1" t="str">
        <f t="shared" si="8"/>
        <v/>
      </c>
      <c r="U94" s="1" t="str">
        <f>IF(A94="","",VLOOKUP(B94,'Formel-Daten'!$J$4:$O$77,4))</f>
        <v/>
      </c>
      <c r="V94" s="1" t="str">
        <f>IF(A94="","",VLOOKUP(B94,'Formel-Daten'!$J$4:$O$77,5))</f>
        <v/>
      </c>
      <c r="W94" s="1" t="str">
        <f t="shared" si="11"/>
        <v/>
      </c>
    </row>
    <row r="95" spans="1:23" x14ac:dyDescent="0.25">
      <c r="A95" s="1" t="str">
        <f>IF(INDEX(Kunde!$D$4:$G$503,ROW(A95),1)="","",INDEX(Kunde!$D$4:$G$503,ROW(A95),1))</f>
        <v/>
      </c>
      <c r="B95" s="1" t="str">
        <f>IF(INDEX(Kunde!$D$4:$G$503,ROW(A95),3)="","",INDEX(Kunde!$D$4:$G$503,ROW(A95),3))</f>
        <v/>
      </c>
      <c r="C95" s="1" t="str">
        <f>IF(INDEX(Kunde!$D$4:$G$503,ROW(A95),2)="","",INDEX(Kunde!$D$4:$G$503,ROW(A95),2))</f>
        <v/>
      </c>
      <c r="G95" s="1" t="str">
        <f t="shared" si="6"/>
        <v/>
      </c>
      <c r="K95" s="1" t="str">
        <f t="shared" si="7"/>
        <v/>
      </c>
      <c r="O95" s="1" t="str">
        <f>IF(INDEX(Kunde!$D$4:$G$503,ROW(A95),4)="","",INDEX(Kunde!$D$4:$G$503,ROW(A95),4))</f>
        <v/>
      </c>
      <c r="P95" s="1" t="str">
        <f t="shared" si="9"/>
        <v/>
      </c>
      <c r="Q95" s="1" t="str">
        <f>IF(A95="","",VLOOKUP(B95,'Formel-Daten'!$J$4:$O$77,3))</f>
        <v/>
      </c>
      <c r="R95" s="1" t="str">
        <f t="shared" si="10"/>
        <v/>
      </c>
      <c r="S95" s="1" t="str">
        <f>IF(A95="","",VLOOKUP(B95,'Formel-Daten'!$J$4:$O$77,6))</f>
        <v/>
      </c>
      <c r="T95" s="1" t="str">
        <f t="shared" si="8"/>
        <v/>
      </c>
      <c r="U95" s="1" t="str">
        <f>IF(A95="","",VLOOKUP(B95,'Formel-Daten'!$J$4:$O$77,4))</f>
        <v/>
      </c>
      <c r="V95" s="1" t="str">
        <f>IF(A95="","",VLOOKUP(B95,'Formel-Daten'!$J$4:$O$77,5))</f>
        <v/>
      </c>
      <c r="W95" s="1" t="str">
        <f t="shared" si="11"/>
        <v/>
      </c>
    </row>
    <row r="96" spans="1:23" x14ac:dyDescent="0.25">
      <c r="A96" s="1" t="str">
        <f>IF(INDEX(Kunde!$D$4:$G$503,ROW(A96),1)="","",INDEX(Kunde!$D$4:$G$503,ROW(A96),1))</f>
        <v/>
      </c>
      <c r="B96" s="1" t="str">
        <f>IF(INDEX(Kunde!$D$4:$G$503,ROW(A96),3)="","",INDEX(Kunde!$D$4:$G$503,ROW(A96),3))</f>
        <v/>
      </c>
      <c r="C96" s="1" t="str">
        <f>IF(INDEX(Kunde!$D$4:$G$503,ROW(A96),2)="","",INDEX(Kunde!$D$4:$G$503,ROW(A96),2))</f>
        <v/>
      </c>
      <c r="G96" s="1" t="str">
        <f t="shared" si="6"/>
        <v/>
      </c>
      <c r="K96" s="1" t="str">
        <f t="shared" si="7"/>
        <v/>
      </c>
      <c r="O96" s="1" t="str">
        <f>IF(INDEX(Kunde!$D$4:$G$503,ROW(A96),4)="","",INDEX(Kunde!$D$4:$G$503,ROW(A96),4))</f>
        <v/>
      </c>
      <c r="P96" s="1" t="str">
        <f t="shared" si="9"/>
        <v/>
      </c>
      <c r="Q96" s="1" t="str">
        <f>IF(A96="","",VLOOKUP(B96,'Formel-Daten'!$J$4:$O$77,3))</f>
        <v/>
      </c>
      <c r="R96" s="1" t="str">
        <f t="shared" si="10"/>
        <v/>
      </c>
      <c r="S96" s="1" t="str">
        <f>IF(A96="","",VLOOKUP(B96,'Formel-Daten'!$J$4:$O$77,6))</f>
        <v/>
      </c>
      <c r="T96" s="1" t="str">
        <f t="shared" si="8"/>
        <v/>
      </c>
      <c r="U96" s="1" t="str">
        <f>IF(A96="","",VLOOKUP(B96,'Formel-Daten'!$J$4:$O$77,4))</f>
        <v/>
      </c>
      <c r="V96" s="1" t="str">
        <f>IF(A96="","",VLOOKUP(B96,'Formel-Daten'!$J$4:$O$77,5))</f>
        <v/>
      </c>
      <c r="W96" s="1" t="str">
        <f t="shared" si="11"/>
        <v/>
      </c>
    </row>
    <row r="97" spans="1:23" x14ac:dyDescent="0.25">
      <c r="A97" s="1" t="str">
        <f>IF(INDEX(Kunde!$D$4:$G$503,ROW(A97),1)="","",INDEX(Kunde!$D$4:$G$503,ROW(A97),1))</f>
        <v/>
      </c>
      <c r="B97" s="1" t="str">
        <f>IF(INDEX(Kunde!$D$4:$G$503,ROW(A97),3)="","",INDEX(Kunde!$D$4:$G$503,ROW(A97),3))</f>
        <v/>
      </c>
      <c r="C97" s="1" t="str">
        <f>IF(INDEX(Kunde!$D$4:$G$503,ROW(A97),2)="","",INDEX(Kunde!$D$4:$G$503,ROW(A97),2))</f>
        <v/>
      </c>
      <c r="G97" s="1" t="str">
        <f t="shared" si="6"/>
        <v/>
      </c>
      <c r="K97" s="1" t="str">
        <f t="shared" si="7"/>
        <v/>
      </c>
      <c r="O97" s="1" t="str">
        <f>IF(INDEX(Kunde!$D$4:$G$503,ROW(A97),4)="","",INDEX(Kunde!$D$4:$G$503,ROW(A97),4))</f>
        <v/>
      </c>
      <c r="P97" s="1" t="str">
        <f t="shared" si="9"/>
        <v/>
      </c>
      <c r="Q97" s="1" t="str">
        <f>IF(A97="","",VLOOKUP(B97,'Formel-Daten'!$J$4:$O$77,3))</f>
        <v/>
      </c>
      <c r="R97" s="1" t="str">
        <f t="shared" si="10"/>
        <v/>
      </c>
      <c r="S97" s="1" t="str">
        <f>IF(A97="","",VLOOKUP(B97,'Formel-Daten'!$J$4:$O$77,6))</f>
        <v/>
      </c>
      <c r="T97" s="1" t="str">
        <f t="shared" si="8"/>
        <v/>
      </c>
      <c r="U97" s="1" t="str">
        <f>IF(A97="","",VLOOKUP(B97,'Formel-Daten'!$J$4:$O$77,4))</f>
        <v/>
      </c>
      <c r="V97" s="1" t="str">
        <f>IF(A97="","",VLOOKUP(B97,'Formel-Daten'!$J$4:$O$77,5))</f>
        <v/>
      </c>
      <c r="W97" s="1" t="str">
        <f t="shared" si="11"/>
        <v/>
      </c>
    </row>
    <row r="98" spans="1:23" x14ac:dyDescent="0.25">
      <c r="A98" s="1" t="str">
        <f>IF(INDEX(Kunde!$D$4:$G$503,ROW(A98),1)="","",INDEX(Kunde!$D$4:$G$503,ROW(A98),1))</f>
        <v/>
      </c>
      <c r="B98" s="1" t="str">
        <f>IF(INDEX(Kunde!$D$4:$G$503,ROW(A98),3)="","",INDEX(Kunde!$D$4:$G$503,ROW(A98),3))</f>
        <v/>
      </c>
      <c r="C98" s="1" t="str">
        <f>IF(INDEX(Kunde!$D$4:$G$503,ROW(A98),2)="","",INDEX(Kunde!$D$4:$G$503,ROW(A98),2))</f>
        <v/>
      </c>
      <c r="G98" s="1" t="str">
        <f t="shared" si="6"/>
        <v/>
      </c>
      <c r="K98" s="1" t="str">
        <f t="shared" si="7"/>
        <v/>
      </c>
      <c r="O98" s="1" t="str">
        <f>IF(INDEX(Kunde!$D$4:$G$503,ROW(A98),4)="","",INDEX(Kunde!$D$4:$G$503,ROW(A98),4))</f>
        <v/>
      </c>
      <c r="P98" s="1" t="str">
        <f t="shared" si="9"/>
        <v/>
      </c>
      <c r="Q98" s="1" t="str">
        <f>IF(A98="","",VLOOKUP(B98,'Formel-Daten'!$J$4:$O$77,3))</f>
        <v/>
      </c>
      <c r="R98" s="1" t="str">
        <f t="shared" si="10"/>
        <v/>
      </c>
      <c r="S98" s="1" t="str">
        <f>IF(A98="","",VLOOKUP(B98,'Formel-Daten'!$J$4:$O$77,6))</f>
        <v/>
      </c>
      <c r="T98" s="1" t="str">
        <f t="shared" si="8"/>
        <v/>
      </c>
      <c r="U98" s="1" t="str">
        <f>IF(A98="","",VLOOKUP(B98,'Formel-Daten'!$J$4:$O$77,4))</f>
        <v/>
      </c>
      <c r="V98" s="1" t="str">
        <f>IF(A98="","",VLOOKUP(B98,'Formel-Daten'!$J$4:$O$77,5))</f>
        <v/>
      </c>
      <c r="W98" s="1" t="str">
        <f t="shared" si="11"/>
        <v/>
      </c>
    </row>
    <row r="99" spans="1:23" x14ac:dyDescent="0.25">
      <c r="A99" s="1" t="str">
        <f>IF(INDEX(Kunde!$D$4:$G$503,ROW(A99),1)="","",INDEX(Kunde!$D$4:$G$503,ROW(A99),1))</f>
        <v/>
      </c>
      <c r="B99" s="1" t="str">
        <f>IF(INDEX(Kunde!$D$4:$G$503,ROW(A99),3)="","",INDEX(Kunde!$D$4:$G$503,ROW(A99),3))</f>
        <v/>
      </c>
      <c r="C99" s="1" t="str">
        <f>IF(INDEX(Kunde!$D$4:$G$503,ROW(A99),2)="","",INDEX(Kunde!$D$4:$G$503,ROW(A99),2))</f>
        <v/>
      </c>
      <c r="G99" s="1" t="str">
        <f t="shared" si="6"/>
        <v/>
      </c>
      <c r="K99" s="1" t="str">
        <f t="shared" si="7"/>
        <v/>
      </c>
      <c r="O99" s="1" t="str">
        <f>IF(INDEX(Kunde!$D$4:$G$503,ROW(A99),4)="","",INDEX(Kunde!$D$4:$G$503,ROW(A99),4))</f>
        <v/>
      </c>
      <c r="P99" s="1" t="str">
        <f t="shared" si="9"/>
        <v/>
      </c>
      <c r="Q99" s="1" t="str">
        <f>IF(A99="","",VLOOKUP(B99,'Formel-Daten'!$J$4:$O$77,3))</f>
        <v/>
      </c>
      <c r="R99" s="1" t="str">
        <f t="shared" si="10"/>
        <v/>
      </c>
      <c r="S99" s="1" t="str">
        <f>IF(A99="","",VLOOKUP(B99,'Formel-Daten'!$J$4:$O$77,6))</f>
        <v/>
      </c>
      <c r="T99" s="1" t="str">
        <f t="shared" si="8"/>
        <v/>
      </c>
      <c r="U99" s="1" t="str">
        <f>IF(A99="","",VLOOKUP(B99,'Formel-Daten'!$J$4:$O$77,4))</f>
        <v/>
      </c>
      <c r="V99" s="1" t="str">
        <f>IF(A99="","",VLOOKUP(B99,'Formel-Daten'!$J$4:$O$77,5))</f>
        <v/>
      </c>
      <c r="W99" s="1" t="str">
        <f t="shared" si="11"/>
        <v/>
      </c>
    </row>
    <row r="100" spans="1:23" x14ac:dyDescent="0.25">
      <c r="A100" s="1" t="str">
        <f>IF(INDEX(Kunde!$D$4:$G$503,ROW(A100),1)="","",INDEX(Kunde!$D$4:$G$503,ROW(A100),1))</f>
        <v/>
      </c>
      <c r="B100" s="1" t="str">
        <f>IF(INDEX(Kunde!$D$4:$G$503,ROW(A100),3)="","",INDEX(Kunde!$D$4:$G$503,ROW(A100),3))</f>
        <v/>
      </c>
      <c r="C100" s="1" t="str">
        <f>IF(INDEX(Kunde!$D$4:$G$503,ROW(A100),2)="","",INDEX(Kunde!$D$4:$G$503,ROW(A100),2))</f>
        <v/>
      </c>
      <c r="G100" s="1" t="str">
        <f t="shared" si="6"/>
        <v/>
      </c>
      <c r="K100" s="1" t="str">
        <f t="shared" si="7"/>
        <v/>
      </c>
      <c r="O100" s="1" t="str">
        <f>IF(INDEX(Kunde!$D$4:$G$503,ROW(A100),4)="","",INDEX(Kunde!$D$4:$G$503,ROW(A100),4))</f>
        <v/>
      </c>
      <c r="P100" s="1" t="str">
        <f t="shared" si="9"/>
        <v/>
      </c>
      <c r="Q100" s="1" t="str">
        <f>IF(A100="","",VLOOKUP(B100,'Formel-Daten'!$J$4:$O$77,3))</f>
        <v/>
      </c>
      <c r="R100" s="1" t="str">
        <f t="shared" si="10"/>
        <v/>
      </c>
      <c r="S100" s="1" t="str">
        <f>IF(A100="","",VLOOKUP(B100,'Formel-Daten'!$J$4:$O$77,6))</f>
        <v/>
      </c>
      <c r="T100" s="1" t="str">
        <f t="shared" si="8"/>
        <v/>
      </c>
      <c r="U100" s="1" t="str">
        <f>IF(A100="","",VLOOKUP(B100,'Formel-Daten'!$J$4:$O$77,4))</f>
        <v/>
      </c>
      <c r="V100" s="1" t="str">
        <f>IF(A100="","",VLOOKUP(B100,'Formel-Daten'!$J$4:$O$77,5))</f>
        <v/>
      </c>
      <c r="W100" s="1" t="str">
        <f t="shared" si="11"/>
        <v/>
      </c>
    </row>
    <row r="101" spans="1:23" x14ac:dyDescent="0.25">
      <c r="A101" s="1" t="str">
        <f>IF(INDEX(Kunde!$D$4:$G$503,ROW(A101),1)="","",INDEX(Kunde!$D$4:$G$503,ROW(A101),1))</f>
        <v/>
      </c>
      <c r="B101" s="1" t="str">
        <f>IF(INDEX(Kunde!$D$4:$G$503,ROW(A101),3)="","",INDEX(Kunde!$D$4:$G$503,ROW(A101),3))</f>
        <v/>
      </c>
      <c r="C101" s="1" t="str">
        <f>IF(INDEX(Kunde!$D$4:$G$503,ROW(A101),2)="","",INDEX(Kunde!$D$4:$G$503,ROW(A101),2))</f>
        <v/>
      </c>
      <c r="G101" s="1" t="str">
        <f t="shared" si="6"/>
        <v/>
      </c>
      <c r="K101" s="1" t="str">
        <f t="shared" si="7"/>
        <v/>
      </c>
      <c r="O101" s="1" t="str">
        <f>IF(INDEX(Kunde!$D$4:$G$503,ROW(A101),4)="","",INDEX(Kunde!$D$4:$G$503,ROW(A101),4))</f>
        <v/>
      </c>
      <c r="P101" s="1" t="str">
        <f t="shared" si="9"/>
        <v/>
      </c>
      <c r="Q101" s="1" t="str">
        <f>IF(A101="","",VLOOKUP(B101,'Formel-Daten'!$J$4:$O$77,3))</f>
        <v/>
      </c>
      <c r="R101" s="1" t="str">
        <f t="shared" si="10"/>
        <v/>
      </c>
      <c r="S101" s="1" t="str">
        <f>IF(A101="","",VLOOKUP(B101,'Formel-Daten'!$J$4:$O$77,6))</f>
        <v/>
      </c>
      <c r="T101" s="1" t="str">
        <f t="shared" si="8"/>
        <v/>
      </c>
      <c r="U101" s="1" t="str">
        <f>IF(A101="","",VLOOKUP(B101,'Formel-Daten'!$J$4:$O$77,4))</f>
        <v/>
      </c>
      <c r="V101" s="1" t="str">
        <f>IF(A101="","",VLOOKUP(B101,'Formel-Daten'!$J$4:$O$77,5))</f>
        <v/>
      </c>
      <c r="W101" s="1" t="str">
        <f t="shared" si="11"/>
        <v/>
      </c>
    </row>
    <row r="102" spans="1:23" x14ac:dyDescent="0.25">
      <c r="A102" s="1" t="str">
        <f>IF(INDEX(Kunde!$D$4:$G$503,ROW(A102),1)="","",INDEX(Kunde!$D$4:$G$503,ROW(A102),1))</f>
        <v/>
      </c>
      <c r="B102" s="1" t="str">
        <f>IF(INDEX(Kunde!$D$4:$G$503,ROW(A102),3)="","",INDEX(Kunde!$D$4:$G$503,ROW(A102),3))</f>
        <v/>
      </c>
      <c r="C102" s="1" t="str">
        <f>IF(INDEX(Kunde!$D$4:$G$503,ROW(A102),2)="","",INDEX(Kunde!$D$4:$G$503,ROW(A102),2))</f>
        <v/>
      </c>
      <c r="G102" s="1" t="str">
        <f t="shared" si="6"/>
        <v/>
      </c>
      <c r="K102" s="1" t="str">
        <f t="shared" si="7"/>
        <v/>
      </c>
      <c r="O102" s="1" t="str">
        <f>IF(INDEX(Kunde!$D$4:$G$503,ROW(A102),4)="","",INDEX(Kunde!$D$4:$G$503,ROW(A102),4))</f>
        <v/>
      </c>
      <c r="P102" s="1" t="str">
        <f t="shared" si="9"/>
        <v/>
      </c>
      <c r="Q102" s="1" t="str">
        <f>IF(A102="","",VLOOKUP(B102,'Formel-Daten'!$J$4:$O$77,3))</f>
        <v/>
      </c>
      <c r="R102" s="1" t="str">
        <f t="shared" si="10"/>
        <v/>
      </c>
      <c r="S102" s="1" t="str">
        <f>IF(A102="","",VLOOKUP(B102,'Formel-Daten'!$J$4:$O$77,6))</f>
        <v/>
      </c>
      <c r="T102" s="1" t="str">
        <f t="shared" si="8"/>
        <v/>
      </c>
      <c r="U102" s="1" t="str">
        <f>IF(A102="","",VLOOKUP(B102,'Formel-Daten'!$J$4:$O$77,4))</f>
        <v/>
      </c>
      <c r="V102" s="1" t="str">
        <f>IF(A102="","",VLOOKUP(B102,'Formel-Daten'!$J$4:$O$77,5))</f>
        <v/>
      </c>
      <c r="W102" s="1" t="str">
        <f t="shared" si="11"/>
        <v/>
      </c>
    </row>
    <row r="103" spans="1:23" x14ac:dyDescent="0.25">
      <c r="A103" s="1" t="str">
        <f>IF(INDEX(Kunde!$D$4:$G$503,ROW(A103),1)="","",INDEX(Kunde!$D$4:$G$503,ROW(A103),1))</f>
        <v/>
      </c>
      <c r="B103" s="1" t="str">
        <f>IF(INDEX(Kunde!$D$4:$G$503,ROW(A103),3)="","",INDEX(Kunde!$D$4:$G$503,ROW(A103),3))</f>
        <v/>
      </c>
      <c r="C103" s="1" t="str">
        <f>IF(INDEX(Kunde!$D$4:$G$503,ROW(A103),2)="","",INDEX(Kunde!$D$4:$G$503,ROW(A103),2))</f>
        <v/>
      </c>
      <c r="G103" s="1" t="str">
        <f t="shared" si="6"/>
        <v/>
      </c>
      <c r="K103" s="1" t="str">
        <f t="shared" si="7"/>
        <v/>
      </c>
      <c r="O103" s="1" t="str">
        <f>IF(INDEX(Kunde!$D$4:$G$503,ROW(A103),4)="","",INDEX(Kunde!$D$4:$G$503,ROW(A103),4))</f>
        <v/>
      </c>
      <c r="P103" s="1" t="str">
        <f t="shared" si="9"/>
        <v/>
      </c>
      <c r="Q103" s="1" t="str">
        <f>IF(A103="","",VLOOKUP(B103,'Formel-Daten'!$J$4:$O$77,3))</f>
        <v/>
      </c>
      <c r="R103" s="1" t="str">
        <f t="shared" si="10"/>
        <v/>
      </c>
      <c r="S103" s="1" t="str">
        <f>IF(A103="","",VLOOKUP(B103,'Formel-Daten'!$J$4:$O$77,6))</f>
        <v/>
      </c>
      <c r="T103" s="1" t="str">
        <f t="shared" si="8"/>
        <v/>
      </c>
      <c r="U103" s="1" t="str">
        <f>IF(A103="","",VLOOKUP(B103,'Formel-Daten'!$J$4:$O$77,4))</f>
        <v/>
      </c>
      <c r="V103" s="1" t="str">
        <f>IF(A103="","",VLOOKUP(B103,'Formel-Daten'!$J$4:$O$77,5))</f>
        <v/>
      </c>
      <c r="W103" s="1" t="str">
        <f t="shared" si="11"/>
        <v/>
      </c>
    </row>
    <row r="104" spans="1:23" x14ac:dyDescent="0.25">
      <c r="A104" s="1" t="str">
        <f>IF(INDEX(Kunde!$D$4:$G$503,ROW(A104),1)="","",INDEX(Kunde!$D$4:$G$503,ROW(A104),1))</f>
        <v/>
      </c>
      <c r="B104" s="1" t="str">
        <f>IF(INDEX(Kunde!$D$4:$G$503,ROW(A104),3)="","",INDEX(Kunde!$D$4:$G$503,ROW(A104),3))</f>
        <v/>
      </c>
      <c r="C104" s="1" t="str">
        <f>IF(INDEX(Kunde!$D$4:$G$503,ROW(A104),2)="","",INDEX(Kunde!$D$4:$G$503,ROW(A104),2))</f>
        <v/>
      </c>
      <c r="G104" s="1" t="str">
        <f t="shared" si="6"/>
        <v/>
      </c>
      <c r="K104" s="1" t="str">
        <f t="shared" si="7"/>
        <v/>
      </c>
      <c r="O104" s="1" t="str">
        <f>IF(INDEX(Kunde!$D$4:$G$503,ROW(A104),4)="","",INDEX(Kunde!$D$4:$G$503,ROW(A104),4))</f>
        <v/>
      </c>
      <c r="P104" s="1" t="str">
        <f t="shared" si="9"/>
        <v/>
      </c>
      <c r="Q104" s="1" t="str">
        <f>IF(A104="","",VLOOKUP(B104,'Formel-Daten'!$J$4:$O$77,3))</f>
        <v/>
      </c>
      <c r="R104" s="1" t="str">
        <f t="shared" si="10"/>
        <v/>
      </c>
      <c r="S104" s="1" t="str">
        <f>IF(A104="","",VLOOKUP(B104,'Formel-Daten'!$J$4:$O$77,6))</f>
        <v/>
      </c>
      <c r="T104" s="1" t="str">
        <f t="shared" si="8"/>
        <v/>
      </c>
      <c r="U104" s="1" t="str">
        <f>IF(A104="","",VLOOKUP(B104,'Formel-Daten'!$J$4:$O$77,4))</f>
        <v/>
      </c>
      <c r="V104" s="1" t="str">
        <f>IF(A104="","",VLOOKUP(B104,'Formel-Daten'!$J$4:$O$77,5))</f>
        <v/>
      </c>
      <c r="W104" s="1" t="str">
        <f t="shared" si="11"/>
        <v/>
      </c>
    </row>
    <row r="105" spans="1:23" x14ac:dyDescent="0.25">
      <c r="A105" s="1" t="str">
        <f>IF(INDEX(Kunde!$D$4:$G$503,ROW(A105),1)="","",INDEX(Kunde!$D$4:$G$503,ROW(A105),1))</f>
        <v/>
      </c>
      <c r="B105" s="1" t="str">
        <f>IF(INDEX(Kunde!$D$4:$G$503,ROW(A105),3)="","",INDEX(Kunde!$D$4:$G$503,ROW(A105),3))</f>
        <v/>
      </c>
      <c r="C105" s="1" t="str">
        <f>IF(INDEX(Kunde!$D$4:$G$503,ROW(A105),2)="","",INDEX(Kunde!$D$4:$G$503,ROW(A105),2))</f>
        <v/>
      </c>
      <c r="G105" s="1" t="str">
        <f t="shared" si="6"/>
        <v/>
      </c>
      <c r="K105" s="1" t="str">
        <f t="shared" si="7"/>
        <v/>
      </c>
      <c r="O105" s="1" t="str">
        <f>IF(INDEX(Kunde!$D$4:$G$503,ROW(A105),4)="","",INDEX(Kunde!$D$4:$G$503,ROW(A105),4))</f>
        <v/>
      </c>
      <c r="P105" s="1" t="str">
        <f t="shared" si="9"/>
        <v/>
      </c>
      <c r="Q105" s="1" t="str">
        <f>IF(A105="","",VLOOKUP(B105,'Formel-Daten'!$J$4:$O$77,3))</f>
        <v/>
      </c>
      <c r="R105" s="1" t="str">
        <f t="shared" si="10"/>
        <v/>
      </c>
      <c r="S105" s="1" t="str">
        <f>IF(A105="","",VLOOKUP(B105,'Formel-Daten'!$J$4:$O$77,6))</f>
        <v/>
      </c>
      <c r="T105" s="1" t="str">
        <f t="shared" si="8"/>
        <v/>
      </c>
      <c r="U105" s="1" t="str">
        <f>IF(A105="","",VLOOKUP(B105,'Formel-Daten'!$J$4:$O$77,4))</f>
        <v/>
      </c>
      <c r="V105" s="1" t="str">
        <f>IF(A105="","",VLOOKUP(B105,'Formel-Daten'!$J$4:$O$77,5))</f>
        <v/>
      </c>
      <c r="W105" s="1" t="str">
        <f t="shared" si="11"/>
        <v/>
      </c>
    </row>
    <row r="106" spans="1:23" x14ac:dyDescent="0.25">
      <c r="A106" s="1" t="str">
        <f>IF(INDEX(Kunde!$D$4:$G$503,ROW(A106),1)="","",INDEX(Kunde!$D$4:$G$503,ROW(A106),1))</f>
        <v/>
      </c>
      <c r="B106" s="1" t="str">
        <f>IF(INDEX(Kunde!$D$4:$G$503,ROW(A106),3)="","",INDEX(Kunde!$D$4:$G$503,ROW(A106),3))</f>
        <v/>
      </c>
      <c r="C106" s="1" t="str">
        <f>IF(INDEX(Kunde!$D$4:$G$503,ROW(A106),2)="","",INDEX(Kunde!$D$4:$G$503,ROW(A106),2))</f>
        <v/>
      </c>
      <c r="G106" s="1" t="str">
        <f t="shared" si="6"/>
        <v/>
      </c>
      <c r="K106" s="1" t="str">
        <f t="shared" si="7"/>
        <v/>
      </c>
      <c r="O106" s="1" t="str">
        <f>IF(INDEX(Kunde!$D$4:$G$503,ROW(A106),4)="","",INDEX(Kunde!$D$4:$G$503,ROW(A106),4))</f>
        <v/>
      </c>
      <c r="P106" s="1" t="str">
        <f t="shared" si="9"/>
        <v/>
      </c>
      <c r="Q106" s="1" t="str">
        <f>IF(A106="","",VLOOKUP(B106,'Formel-Daten'!$J$4:$O$77,3))</f>
        <v/>
      </c>
      <c r="R106" s="1" t="str">
        <f t="shared" si="10"/>
        <v/>
      </c>
      <c r="S106" s="1" t="str">
        <f>IF(A106="","",VLOOKUP(B106,'Formel-Daten'!$J$4:$O$77,6))</f>
        <v/>
      </c>
      <c r="T106" s="1" t="str">
        <f t="shared" si="8"/>
        <v/>
      </c>
      <c r="U106" s="1" t="str">
        <f>IF(A106="","",VLOOKUP(B106,'Formel-Daten'!$J$4:$O$77,4))</f>
        <v/>
      </c>
      <c r="V106" s="1" t="str">
        <f>IF(A106="","",VLOOKUP(B106,'Formel-Daten'!$J$4:$O$77,5))</f>
        <v/>
      </c>
      <c r="W106" s="1" t="str">
        <f t="shared" si="11"/>
        <v/>
      </c>
    </row>
    <row r="107" spans="1:23" x14ac:dyDescent="0.25">
      <c r="A107" s="1" t="str">
        <f>IF(INDEX(Kunde!$D$4:$G$503,ROW(A107),1)="","",INDEX(Kunde!$D$4:$G$503,ROW(A107),1))</f>
        <v/>
      </c>
      <c r="B107" s="1" t="str">
        <f>IF(INDEX(Kunde!$D$4:$G$503,ROW(A107),3)="","",INDEX(Kunde!$D$4:$G$503,ROW(A107),3))</f>
        <v/>
      </c>
      <c r="C107" s="1" t="str">
        <f>IF(INDEX(Kunde!$D$4:$G$503,ROW(A107),2)="","",INDEX(Kunde!$D$4:$G$503,ROW(A107),2))</f>
        <v/>
      </c>
      <c r="G107" s="1" t="str">
        <f t="shared" si="6"/>
        <v/>
      </c>
      <c r="K107" s="1" t="str">
        <f t="shared" si="7"/>
        <v/>
      </c>
      <c r="O107" s="1" t="str">
        <f>IF(INDEX(Kunde!$D$4:$G$503,ROW(A107),4)="","",INDEX(Kunde!$D$4:$G$503,ROW(A107),4))</f>
        <v/>
      </c>
      <c r="P107" s="1" t="str">
        <f t="shared" si="9"/>
        <v/>
      </c>
      <c r="Q107" s="1" t="str">
        <f>IF(A107="","",VLOOKUP(B107,'Formel-Daten'!$J$4:$O$77,3))</f>
        <v/>
      </c>
      <c r="R107" s="1" t="str">
        <f t="shared" si="10"/>
        <v/>
      </c>
      <c r="S107" s="1" t="str">
        <f>IF(A107="","",VLOOKUP(B107,'Formel-Daten'!$J$4:$O$77,6))</f>
        <v/>
      </c>
      <c r="T107" s="1" t="str">
        <f t="shared" si="8"/>
        <v/>
      </c>
      <c r="U107" s="1" t="str">
        <f>IF(A107="","",VLOOKUP(B107,'Formel-Daten'!$J$4:$O$77,4))</f>
        <v/>
      </c>
      <c r="V107" s="1" t="str">
        <f>IF(A107="","",VLOOKUP(B107,'Formel-Daten'!$J$4:$O$77,5))</f>
        <v/>
      </c>
      <c r="W107" s="1" t="str">
        <f t="shared" si="11"/>
        <v/>
      </c>
    </row>
    <row r="108" spans="1:23" x14ac:dyDescent="0.25">
      <c r="A108" s="1" t="str">
        <f>IF(INDEX(Kunde!$D$4:$G$503,ROW(A108),1)="","",INDEX(Kunde!$D$4:$G$503,ROW(A108),1))</f>
        <v/>
      </c>
      <c r="B108" s="1" t="str">
        <f>IF(INDEX(Kunde!$D$4:$G$503,ROW(A108),3)="","",INDEX(Kunde!$D$4:$G$503,ROW(A108),3))</f>
        <v/>
      </c>
      <c r="C108" s="1" t="str">
        <f>IF(INDEX(Kunde!$D$4:$G$503,ROW(A108),2)="","",INDEX(Kunde!$D$4:$G$503,ROW(A108),2))</f>
        <v/>
      </c>
      <c r="G108" s="1" t="str">
        <f t="shared" si="6"/>
        <v/>
      </c>
      <c r="K108" s="1" t="str">
        <f t="shared" si="7"/>
        <v/>
      </c>
      <c r="O108" s="1" t="str">
        <f>IF(INDEX(Kunde!$D$4:$G$503,ROW(A108),4)="","",INDEX(Kunde!$D$4:$G$503,ROW(A108),4))</f>
        <v/>
      </c>
      <c r="P108" s="1" t="str">
        <f t="shared" si="9"/>
        <v/>
      </c>
      <c r="Q108" s="1" t="str">
        <f>IF(A108="","",VLOOKUP(B108,'Formel-Daten'!$J$4:$O$77,3))</f>
        <v/>
      </c>
      <c r="R108" s="1" t="str">
        <f t="shared" si="10"/>
        <v/>
      </c>
      <c r="S108" s="1" t="str">
        <f>IF(A108="","",VLOOKUP(B108,'Formel-Daten'!$J$4:$O$77,6))</f>
        <v/>
      </c>
      <c r="T108" s="1" t="str">
        <f t="shared" si="8"/>
        <v/>
      </c>
      <c r="U108" s="1" t="str">
        <f>IF(A108="","",VLOOKUP(B108,'Formel-Daten'!$J$4:$O$77,4))</f>
        <v/>
      </c>
      <c r="V108" s="1" t="str">
        <f>IF(A108="","",VLOOKUP(B108,'Formel-Daten'!$J$4:$O$77,5))</f>
        <v/>
      </c>
      <c r="W108" s="1" t="str">
        <f t="shared" si="11"/>
        <v/>
      </c>
    </row>
    <row r="109" spans="1:23" x14ac:dyDescent="0.25">
      <c r="A109" s="1" t="str">
        <f>IF(INDEX(Kunde!$D$4:$G$503,ROW(A109),1)="","",INDEX(Kunde!$D$4:$G$503,ROW(A109),1))</f>
        <v/>
      </c>
      <c r="B109" s="1" t="str">
        <f>IF(INDEX(Kunde!$D$4:$G$503,ROW(A109),3)="","",INDEX(Kunde!$D$4:$G$503,ROW(A109),3))</f>
        <v/>
      </c>
      <c r="C109" s="1" t="str">
        <f>IF(INDEX(Kunde!$D$4:$G$503,ROW(A109),2)="","",INDEX(Kunde!$D$4:$G$503,ROW(A109),2))</f>
        <v/>
      </c>
      <c r="G109" s="1" t="str">
        <f t="shared" si="6"/>
        <v/>
      </c>
      <c r="K109" s="1" t="str">
        <f t="shared" si="7"/>
        <v/>
      </c>
      <c r="O109" s="1" t="str">
        <f>IF(INDEX(Kunde!$D$4:$G$503,ROW(A109),4)="","",INDEX(Kunde!$D$4:$G$503,ROW(A109),4))</f>
        <v/>
      </c>
      <c r="P109" s="1" t="str">
        <f t="shared" si="9"/>
        <v/>
      </c>
      <c r="Q109" s="1" t="str">
        <f>IF(A109="","",VLOOKUP(B109,'Formel-Daten'!$J$4:$O$77,3))</f>
        <v/>
      </c>
      <c r="R109" s="1" t="str">
        <f t="shared" si="10"/>
        <v/>
      </c>
      <c r="S109" s="1" t="str">
        <f>IF(A109="","",VLOOKUP(B109,'Formel-Daten'!$J$4:$O$77,6))</f>
        <v/>
      </c>
      <c r="T109" s="1" t="str">
        <f t="shared" si="8"/>
        <v/>
      </c>
      <c r="U109" s="1" t="str">
        <f>IF(A109="","",VLOOKUP(B109,'Formel-Daten'!$J$4:$O$77,4))</f>
        <v/>
      </c>
      <c r="V109" s="1" t="str">
        <f>IF(A109="","",VLOOKUP(B109,'Formel-Daten'!$J$4:$O$77,5))</f>
        <v/>
      </c>
      <c r="W109" s="1" t="str">
        <f t="shared" si="11"/>
        <v/>
      </c>
    </row>
    <row r="110" spans="1:23" x14ac:dyDescent="0.25">
      <c r="A110" s="1" t="str">
        <f>IF(INDEX(Kunde!$D$4:$G$503,ROW(A110),1)="","",INDEX(Kunde!$D$4:$G$503,ROW(A110),1))</f>
        <v/>
      </c>
      <c r="B110" s="1" t="str">
        <f>IF(INDEX(Kunde!$D$4:$G$503,ROW(A110),3)="","",INDEX(Kunde!$D$4:$G$503,ROW(A110),3))</f>
        <v/>
      </c>
      <c r="C110" s="1" t="str">
        <f>IF(INDEX(Kunde!$D$4:$G$503,ROW(A110),2)="","",INDEX(Kunde!$D$4:$G$503,ROW(A110),2))</f>
        <v/>
      </c>
      <c r="G110" s="1" t="str">
        <f t="shared" si="6"/>
        <v/>
      </c>
      <c r="K110" s="1" t="str">
        <f t="shared" si="7"/>
        <v/>
      </c>
      <c r="O110" s="1" t="str">
        <f>IF(INDEX(Kunde!$D$4:$G$503,ROW(A110),4)="","",INDEX(Kunde!$D$4:$G$503,ROW(A110),4))</f>
        <v/>
      </c>
      <c r="P110" s="1" t="str">
        <f t="shared" si="9"/>
        <v/>
      </c>
      <c r="Q110" s="1" t="str">
        <f>IF(A110="","",VLOOKUP(B110,'Formel-Daten'!$J$4:$O$77,3))</f>
        <v/>
      </c>
      <c r="R110" s="1" t="str">
        <f t="shared" si="10"/>
        <v/>
      </c>
      <c r="S110" s="1" t="str">
        <f>IF(A110="","",VLOOKUP(B110,'Formel-Daten'!$J$4:$O$77,6))</f>
        <v/>
      </c>
      <c r="T110" s="1" t="str">
        <f t="shared" si="8"/>
        <v/>
      </c>
      <c r="U110" s="1" t="str">
        <f>IF(A110="","",VLOOKUP(B110,'Formel-Daten'!$J$4:$O$77,4))</f>
        <v/>
      </c>
      <c r="V110" s="1" t="str">
        <f>IF(A110="","",VLOOKUP(B110,'Formel-Daten'!$J$4:$O$77,5))</f>
        <v/>
      </c>
      <c r="W110" s="1" t="str">
        <f t="shared" si="11"/>
        <v/>
      </c>
    </row>
    <row r="111" spans="1:23" x14ac:dyDescent="0.25">
      <c r="A111" s="1" t="str">
        <f>IF(INDEX(Kunde!$D$4:$G$503,ROW(A111),1)="","",INDEX(Kunde!$D$4:$G$503,ROW(A111),1))</f>
        <v/>
      </c>
      <c r="B111" s="1" t="str">
        <f>IF(INDEX(Kunde!$D$4:$G$503,ROW(A111),3)="","",INDEX(Kunde!$D$4:$G$503,ROW(A111),3))</f>
        <v/>
      </c>
      <c r="C111" s="1" t="str">
        <f>IF(INDEX(Kunde!$D$4:$G$503,ROW(A111),2)="","",INDEX(Kunde!$D$4:$G$503,ROW(A111),2))</f>
        <v/>
      </c>
      <c r="G111" s="1" t="str">
        <f t="shared" si="6"/>
        <v/>
      </c>
      <c r="K111" s="1" t="str">
        <f t="shared" si="7"/>
        <v/>
      </c>
      <c r="O111" s="1" t="str">
        <f>IF(INDEX(Kunde!$D$4:$G$503,ROW(A111),4)="","",INDEX(Kunde!$D$4:$G$503,ROW(A111),4))</f>
        <v/>
      </c>
      <c r="P111" s="1" t="str">
        <f t="shared" si="9"/>
        <v/>
      </c>
      <c r="Q111" s="1" t="str">
        <f>IF(A111="","",VLOOKUP(B111,'Formel-Daten'!$J$4:$O$77,3))</f>
        <v/>
      </c>
      <c r="R111" s="1" t="str">
        <f t="shared" si="10"/>
        <v/>
      </c>
      <c r="S111" s="1" t="str">
        <f>IF(A111="","",VLOOKUP(B111,'Formel-Daten'!$J$4:$O$77,6))</f>
        <v/>
      </c>
      <c r="T111" s="1" t="str">
        <f t="shared" si="8"/>
        <v/>
      </c>
      <c r="U111" s="1" t="str">
        <f>IF(A111="","",VLOOKUP(B111,'Formel-Daten'!$J$4:$O$77,4))</f>
        <v/>
      </c>
      <c r="V111" s="1" t="str">
        <f>IF(A111="","",VLOOKUP(B111,'Formel-Daten'!$J$4:$O$77,5))</f>
        <v/>
      </c>
      <c r="W111" s="1" t="str">
        <f t="shared" si="11"/>
        <v/>
      </c>
    </row>
    <row r="112" spans="1:23" x14ac:dyDescent="0.25">
      <c r="A112" s="1" t="str">
        <f>IF(INDEX(Kunde!$D$4:$G$503,ROW(A112),1)="","",INDEX(Kunde!$D$4:$G$503,ROW(A112),1))</f>
        <v/>
      </c>
      <c r="B112" s="1" t="str">
        <f>IF(INDEX(Kunde!$D$4:$G$503,ROW(A112),3)="","",INDEX(Kunde!$D$4:$G$503,ROW(A112),3))</f>
        <v/>
      </c>
      <c r="C112" s="1" t="str">
        <f>IF(INDEX(Kunde!$D$4:$G$503,ROW(A112),2)="","",INDEX(Kunde!$D$4:$G$503,ROW(A112),2))</f>
        <v/>
      </c>
      <c r="G112" s="1" t="str">
        <f t="shared" si="6"/>
        <v/>
      </c>
      <c r="K112" s="1" t="str">
        <f t="shared" si="7"/>
        <v/>
      </c>
      <c r="O112" s="1" t="str">
        <f>IF(INDEX(Kunde!$D$4:$G$503,ROW(A112),4)="","",INDEX(Kunde!$D$4:$G$503,ROW(A112),4))</f>
        <v/>
      </c>
      <c r="P112" s="1" t="str">
        <f t="shared" si="9"/>
        <v/>
      </c>
      <c r="Q112" s="1" t="str">
        <f>IF(A112="","",VLOOKUP(B112,'Formel-Daten'!$J$4:$O$77,3))</f>
        <v/>
      </c>
      <c r="R112" s="1" t="str">
        <f t="shared" si="10"/>
        <v/>
      </c>
      <c r="S112" s="1" t="str">
        <f>IF(A112="","",VLOOKUP(B112,'Formel-Daten'!$J$4:$O$77,6))</f>
        <v/>
      </c>
      <c r="T112" s="1" t="str">
        <f t="shared" si="8"/>
        <v/>
      </c>
      <c r="U112" s="1" t="str">
        <f>IF(A112="","",VLOOKUP(B112,'Formel-Daten'!$J$4:$O$77,4))</f>
        <v/>
      </c>
      <c r="V112" s="1" t="str">
        <f>IF(A112="","",VLOOKUP(B112,'Formel-Daten'!$J$4:$O$77,5))</f>
        <v/>
      </c>
      <c r="W112" s="1" t="str">
        <f t="shared" si="11"/>
        <v/>
      </c>
    </row>
    <row r="113" spans="1:23" x14ac:dyDescent="0.25">
      <c r="A113" s="1" t="str">
        <f>IF(INDEX(Kunde!$D$4:$G$503,ROW(A113),1)="","",INDEX(Kunde!$D$4:$G$503,ROW(A113),1))</f>
        <v/>
      </c>
      <c r="B113" s="1" t="str">
        <f>IF(INDEX(Kunde!$D$4:$G$503,ROW(A113),3)="","",INDEX(Kunde!$D$4:$G$503,ROW(A113),3))</f>
        <v/>
      </c>
      <c r="C113" s="1" t="str">
        <f>IF(INDEX(Kunde!$D$4:$G$503,ROW(A113),2)="","",INDEX(Kunde!$D$4:$G$503,ROW(A113),2))</f>
        <v/>
      </c>
      <c r="G113" s="1" t="str">
        <f t="shared" si="6"/>
        <v/>
      </c>
      <c r="K113" s="1" t="str">
        <f t="shared" si="7"/>
        <v/>
      </c>
      <c r="O113" s="1" t="str">
        <f>IF(INDEX(Kunde!$D$4:$G$503,ROW(A113),4)="","",INDEX(Kunde!$D$4:$G$503,ROW(A113),4))</f>
        <v/>
      </c>
      <c r="P113" s="1" t="str">
        <f t="shared" si="9"/>
        <v/>
      </c>
      <c r="Q113" s="1" t="str">
        <f>IF(A113="","",VLOOKUP(B113,'Formel-Daten'!$J$4:$O$77,3))</f>
        <v/>
      </c>
      <c r="R113" s="1" t="str">
        <f t="shared" si="10"/>
        <v/>
      </c>
      <c r="S113" s="1" t="str">
        <f>IF(A113="","",VLOOKUP(B113,'Formel-Daten'!$J$4:$O$77,6))</f>
        <v/>
      </c>
      <c r="T113" s="1" t="str">
        <f t="shared" si="8"/>
        <v/>
      </c>
      <c r="U113" s="1" t="str">
        <f>IF(A113="","",VLOOKUP(B113,'Formel-Daten'!$J$4:$O$77,4))</f>
        <v/>
      </c>
      <c r="V113" s="1" t="str">
        <f>IF(A113="","",VLOOKUP(B113,'Formel-Daten'!$J$4:$O$77,5))</f>
        <v/>
      </c>
      <c r="W113" s="1" t="str">
        <f t="shared" si="11"/>
        <v/>
      </c>
    </row>
    <row r="114" spans="1:23" x14ac:dyDescent="0.25">
      <c r="A114" s="1" t="str">
        <f>IF(INDEX(Kunde!$D$4:$G$503,ROW(A114),1)="","",INDEX(Kunde!$D$4:$G$503,ROW(A114),1))</f>
        <v/>
      </c>
      <c r="B114" s="1" t="str">
        <f>IF(INDEX(Kunde!$D$4:$G$503,ROW(A114),3)="","",INDEX(Kunde!$D$4:$G$503,ROW(A114),3))</f>
        <v/>
      </c>
      <c r="C114" s="1" t="str">
        <f>IF(INDEX(Kunde!$D$4:$G$503,ROW(A114),2)="","",INDEX(Kunde!$D$4:$G$503,ROW(A114),2))</f>
        <v/>
      </c>
      <c r="G114" s="1" t="str">
        <f t="shared" si="6"/>
        <v/>
      </c>
      <c r="K114" s="1" t="str">
        <f t="shared" si="7"/>
        <v/>
      </c>
      <c r="O114" s="1" t="str">
        <f>IF(INDEX(Kunde!$D$4:$G$503,ROW(A114),4)="","",INDEX(Kunde!$D$4:$G$503,ROW(A114),4))</f>
        <v/>
      </c>
      <c r="P114" s="1" t="str">
        <f t="shared" si="9"/>
        <v/>
      </c>
      <c r="Q114" s="1" t="str">
        <f>IF(A114="","",VLOOKUP(B114,'Formel-Daten'!$J$4:$O$77,3))</f>
        <v/>
      </c>
      <c r="R114" s="1" t="str">
        <f t="shared" si="10"/>
        <v/>
      </c>
      <c r="S114" s="1" t="str">
        <f>IF(A114="","",VLOOKUP(B114,'Formel-Daten'!$J$4:$O$77,6))</f>
        <v/>
      </c>
      <c r="T114" s="1" t="str">
        <f t="shared" si="8"/>
        <v/>
      </c>
      <c r="U114" s="1" t="str">
        <f>IF(A114="","",VLOOKUP(B114,'Formel-Daten'!$J$4:$O$77,4))</f>
        <v/>
      </c>
      <c r="V114" s="1" t="str">
        <f>IF(A114="","",VLOOKUP(B114,'Formel-Daten'!$J$4:$O$77,5))</f>
        <v/>
      </c>
      <c r="W114" s="1" t="str">
        <f t="shared" si="11"/>
        <v/>
      </c>
    </row>
    <row r="115" spans="1:23" x14ac:dyDescent="0.25">
      <c r="A115" s="1" t="str">
        <f>IF(INDEX(Kunde!$D$4:$G$503,ROW(A115),1)="","",INDEX(Kunde!$D$4:$G$503,ROW(A115),1))</f>
        <v/>
      </c>
      <c r="B115" s="1" t="str">
        <f>IF(INDEX(Kunde!$D$4:$G$503,ROW(A115),3)="","",INDEX(Kunde!$D$4:$G$503,ROW(A115),3))</f>
        <v/>
      </c>
      <c r="C115" s="1" t="str">
        <f>IF(INDEX(Kunde!$D$4:$G$503,ROW(A115),2)="","",INDEX(Kunde!$D$4:$G$503,ROW(A115),2))</f>
        <v/>
      </c>
      <c r="G115" s="1" t="str">
        <f t="shared" si="6"/>
        <v/>
      </c>
      <c r="K115" s="1" t="str">
        <f t="shared" si="7"/>
        <v/>
      </c>
      <c r="O115" s="1" t="str">
        <f>IF(INDEX(Kunde!$D$4:$G$503,ROW(A115),4)="","",INDEX(Kunde!$D$4:$G$503,ROW(A115),4))</f>
        <v/>
      </c>
      <c r="P115" s="1" t="str">
        <f t="shared" si="9"/>
        <v/>
      </c>
      <c r="Q115" s="1" t="str">
        <f>IF(A115="","",VLOOKUP(B115,'Formel-Daten'!$J$4:$O$77,3))</f>
        <v/>
      </c>
      <c r="R115" s="1" t="str">
        <f t="shared" si="10"/>
        <v/>
      </c>
      <c r="S115" s="1" t="str">
        <f>IF(A115="","",VLOOKUP(B115,'Formel-Daten'!$J$4:$O$77,6))</f>
        <v/>
      </c>
      <c r="T115" s="1" t="str">
        <f t="shared" si="8"/>
        <v/>
      </c>
      <c r="U115" s="1" t="str">
        <f>IF(A115="","",VLOOKUP(B115,'Formel-Daten'!$J$4:$O$77,4))</f>
        <v/>
      </c>
      <c r="V115" s="1" t="str">
        <f>IF(A115="","",VLOOKUP(B115,'Formel-Daten'!$J$4:$O$77,5))</f>
        <v/>
      </c>
      <c r="W115" s="1" t="str">
        <f t="shared" si="11"/>
        <v/>
      </c>
    </row>
    <row r="116" spans="1:23" x14ac:dyDescent="0.25">
      <c r="A116" s="1" t="str">
        <f>IF(INDEX(Kunde!$D$4:$G$503,ROW(A116),1)="","",INDEX(Kunde!$D$4:$G$503,ROW(A116),1))</f>
        <v/>
      </c>
      <c r="B116" s="1" t="str">
        <f>IF(INDEX(Kunde!$D$4:$G$503,ROW(A116),3)="","",INDEX(Kunde!$D$4:$G$503,ROW(A116),3))</f>
        <v/>
      </c>
      <c r="C116" s="1" t="str">
        <f>IF(INDEX(Kunde!$D$4:$G$503,ROW(A116),2)="","",INDEX(Kunde!$D$4:$G$503,ROW(A116),2))</f>
        <v/>
      </c>
      <c r="G116" s="1" t="str">
        <f t="shared" si="6"/>
        <v/>
      </c>
      <c r="K116" s="1" t="str">
        <f t="shared" si="7"/>
        <v/>
      </c>
      <c r="O116" s="1" t="str">
        <f>IF(INDEX(Kunde!$D$4:$G$503,ROW(A116),4)="","",INDEX(Kunde!$D$4:$G$503,ROW(A116),4))</f>
        <v/>
      </c>
      <c r="P116" s="1" t="str">
        <f t="shared" si="9"/>
        <v/>
      </c>
      <c r="Q116" s="1" t="str">
        <f>IF(A116="","",VLOOKUP(B116,'Formel-Daten'!$J$4:$O$77,3))</f>
        <v/>
      </c>
      <c r="R116" s="1" t="str">
        <f t="shared" si="10"/>
        <v/>
      </c>
      <c r="S116" s="1" t="str">
        <f>IF(A116="","",VLOOKUP(B116,'Formel-Daten'!$J$4:$O$77,6))</f>
        <v/>
      </c>
      <c r="T116" s="1" t="str">
        <f t="shared" si="8"/>
        <v/>
      </c>
      <c r="U116" s="1" t="str">
        <f>IF(A116="","",VLOOKUP(B116,'Formel-Daten'!$J$4:$O$77,4))</f>
        <v/>
      </c>
      <c r="V116" s="1" t="str">
        <f>IF(A116="","",VLOOKUP(B116,'Formel-Daten'!$J$4:$O$77,5))</f>
        <v/>
      </c>
      <c r="W116" s="1" t="str">
        <f t="shared" si="11"/>
        <v/>
      </c>
    </row>
    <row r="117" spans="1:23" x14ac:dyDescent="0.25">
      <c r="A117" s="1" t="str">
        <f>IF(INDEX(Kunde!$D$4:$G$503,ROW(A117),1)="","",INDEX(Kunde!$D$4:$G$503,ROW(A117),1))</f>
        <v/>
      </c>
      <c r="B117" s="1" t="str">
        <f>IF(INDEX(Kunde!$D$4:$G$503,ROW(A117),3)="","",INDEX(Kunde!$D$4:$G$503,ROW(A117),3))</f>
        <v/>
      </c>
      <c r="C117" s="1" t="str">
        <f>IF(INDEX(Kunde!$D$4:$G$503,ROW(A117),2)="","",INDEX(Kunde!$D$4:$G$503,ROW(A117),2))</f>
        <v/>
      </c>
      <c r="G117" s="1" t="str">
        <f t="shared" si="6"/>
        <v/>
      </c>
      <c r="K117" s="1" t="str">
        <f t="shared" si="7"/>
        <v/>
      </c>
      <c r="O117" s="1" t="str">
        <f>IF(INDEX(Kunde!$D$4:$G$503,ROW(A117),4)="","",INDEX(Kunde!$D$4:$G$503,ROW(A117),4))</f>
        <v/>
      </c>
      <c r="P117" s="1" t="str">
        <f t="shared" si="9"/>
        <v/>
      </c>
      <c r="Q117" s="1" t="str">
        <f>IF(A117="","",VLOOKUP(B117,'Formel-Daten'!$J$4:$O$77,3))</f>
        <v/>
      </c>
      <c r="R117" s="1" t="str">
        <f t="shared" si="10"/>
        <v/>
      </c>
      <c r="S117" s="1" t="str">
        <f>IF(A117="","",VLOOKUP(B117,'Formel-Daten'!$J$4:$O$77,6))</f>
        <v/>
      </c>
      <c r="T117" s="1" t="str">
        <f t="shared" si="8"/>
        <v/>
      </c>
      <c r="U117" s="1" t="str">
        <f>IF(A117="","",VLOOKUP(B117,'Formel-Daten'!$J$4:$O$77,4))</f>
        <v/>
      </c>
      <c r="V117" s="1" t="str">
        <f>IF(A117="","",VLOOKUP(B117,'Formel-Daten'!$J$4:$O$77,5))</f>
        <v/>
      </c>
      <c r="W117" s="1" t="str">
        <f t="shared" si="11"/>
        <v/>
      </c>
    </row>
    <row r="118" spans="1:23" x14ac:dyDescent="0.25">
      <c r="A118" s="1" t="str">
        <f>IF(INDEX(Kunde!$D$4:$G$503,ROW(A118),1)="","",INDEX(Kunde!$D$4:$G$503,ROW(A118),1))</f>
        <v/>
      </c>
      <c r="B118" s="1" t="str">
        <f>IF(INDEX(Kunde!$D$4:$G$503,ROW(A118),3)="","",INDEX(Kunde!$D$4:$G$503,ROW(A118),3))</f>
        <v/>
      </c>
      <c r="C118" s="1" t="str">
        <f>IF(INDEX(Kunde!$D$4:$G$503,ROW(A118),2)="","",INDEX(Kunde!$D$4:$G$503,ROW(A118),2))</f>
        <v/>
      </c>
      <c r="G118" s="1" t="str">
        <f t="shared" si="6"/>
        <v/>
      </c>
      <c r="K118" s="1" t="str">
        <f t="shared" si="7"/>
        <v/>
      </c>
      <c r="O118" s="1" t="str">
        <f>IF(INDEX(Kunde!$D$4:$G$503,ROW(A118),4)="","",INDEX(Kunde!$D$4:$G$503,ROW(A118),4))</f>
        <v/>
      </c>
      <c r="P118" s="1" t="str">
        <f t="shared" si="9"/>
        <v/>
      </c>
      <c r="Q118" s="1" t="str">
        <f>IF(A118="","",VLOOKUP(B118,'Formel-Daten'!$J$4:$O$77,3))</f>
        <v/>
      </c>
      <c r="R118" s="1" t="str">
        <f t="shared" si="10"/>
        <v/>
      </c>
      <c r="S118" s="1" t="str">
        <f>IF(A118="","",VLOOKUP(B118,'Formel-Daten'!$J$4:$O$77,6))</f>
        <v/>
      </c>
      <c r="T118" s="1" t="str">
        <f t="shared" si="8"/>
        <v/>
      </c>
      <c r="U118" s="1" t="str">
        <f>IF(A118="","",VLOOKUP(B118,'Formel-Daten'!$J$4:$O$77,4))</f>
        <v/>
      </c>
      <c r="V118" s="1" t="str">
        <f>IF(A118="","",VLOOKUP(B118,'Formel-Daten'!$J$4:$O$77,5))</f>
        <v/>
      </c>
      <c r="W118" s="1" t="str">
        <f t="shared" si="11"/>
        <v/>
      </c>
    </row>
    <row r="119" spans="1:23" x14ac:dyDescent="0.25">
      <c r="A119" s="1" t="str">
        <f>IF(INDEX(Kunde!$D$4:$G$503,ROW(A119),1)="","",INDEX(Kunde!$D$4:$G$503,ROW(A119),1))</f>
        <v/>
      </c>
      <c r="B119" s="1" t="str">
        <f>IF(INDEX(Kunde!$D$4:$G$503,ROW(A119),3)="","",INDEX(Kunde!$D$4:$G$503,ROW(A119),3))</f>
        <v/>
      </c>
      <c r="C119" s="1" t="str">
        <f>IF(INDEX(Kunde!$D$4:$G$503,ROW(A119),2)="","",INDEX(Kunde!$D$4:$G$503,ROW(A119),2))</f>
        <v/>
      </c>
      <c r="G119" s="1" t="str">
        <f t="shared" si="6"/>
        <v/>
      </c>
      <c r="K119" s="1" t="str">
        <f t="shared" si="7"/>
        <v/>
      </c>
      <c r="O119" s="1" t="str">
        <f>IF(INDEX(Kunde!$D$4:$G$503,ROW(A119),4)="","",INDEX(Kunde!$D$4:$G$503,ROW(A119),4))</f>
        <v/>
      </c>
      <c r="P119" s="1" t="str">
        <f t="shared" si="9"/>
        <v/>
      </c>
      <c r="Q119" s="1" t="str">
        <f>IF(A119="","",VLOOKUP(B119,'Formel-Daten'!$J$4:$O$77,3))</f>
        <v/>
      </c>
      <c r="R119" s="1" t="str">
        <f t="shared" si="10"/>
        <v/>
      </c>
      <c r="S119" s="1" t="str">
        <f>IF(A119="","",VLOOKUP(B119,'Formel-Daten'!$J$4:$O$77,6))</f>
        <v/>
      </c>
      <c r="T119" s="1" t="str">
        <f t="shared" si="8"/>
        <v/>
      </c>
      <c r="U119" s="1" t="str">
        <f>IF(A119="","",VLOOKUP(B119,'Formel-Daten'!$J$4:$O$77,4))</f>
        <v/>
      </c>
      <c r="V119" s="1" t="str">
        <f>IF(A119="","",VLOOKUP(B119,'Formel-Daten'!$J$4:$O$77,5))</f>
        <v/>
      </c>
      <c r="W119" s="1" t="str">
        <f t="shared" si="11"/>
        <v/>
      </c>
    </row>
    <row r="120" spans="1:23" x14ac:dyDescent="0.25">
      <c r="A120" s="1" t="str">
        <f>IF(INDEX(Kunde!$D$4:$G$503,ROW(A120),1)="","",INDEX(Kunde!$D$4:$G$503,ROW(A120),1))</f>
        <v/>
      </c>
      <c r="B120" s="1" t="str">
        <f>IF(INDEX(Kunde!$D$4:$G$503,ROW(A120),3)="","",INDEX(Kunde!$D$4:$G$503,ROW(A120),3))</f>
        <v/>
      </c>
      <c r="C120" s="1" t="str">
        <f>IF(INDEX(Kunde!$D$4:$G$503,ROW(A120),2)="","",INDEX(Kunde!$D$4:$G$503,ROW(A120),2))</f>
        <v/>
      </c>
      <c r="G120" s="1" t="str">
        <f t="shared" si="6"/>
        <v/>
      </c>
      <c r="K120" s="1" t="str">
        <f t="shared" si="7"/>
        <v/>
      </c>
      <c r="O120" s="1" t="str">
        <f>IF(INDEX(Kunde!$D$4:$G$503,ROW(A120),4)="","",INDEX(Kunde!$D$4:$G$503,ROW(A120),4))</f>
        <v/>
      </c>
      <c r="P120" s="1" t="str">
        <f t="shared" si="9"/>
        <v/>
      </c>
      <c r="Q120" s="1" t="str">
        <f>IF(A120="","",VLOOKUP(B120,'Formel-Daten'!$J$4:$O$77,3))</f>
        <v/>
      </c>
      <c r="R120" s="1" t="str">
        <f t="shared" si="10"/>
        <v/>
      </c>
      <c r="S120" s="1" t="str">
        <f>IF(A120="","",VLOOKUP(B120,'Formel-Daten'!$J$4:$O$77,6))</f>
        <v/>
      </c>
      <c r="T120" s="1" t="str">
        <f t="shared" si="8"/>
        <v/>
      </c>
      <c r="U120" s="1" t="str">
        <f>IF(A120="","",VLOOKUP(B120,'Formel-Daten'!$J$4:$O$77,4))</f>
        <v/>
      </c>
      <c r="V120" s="1" t="str">
        <f>IF(A120="","",VLOOKUP(B120,'Formel-Daten'!$J$4:$O$77,5))</f>
        <v/>
      </c>
      <c r="W120" s="1" t="str">
        <f t="shared" si="11"/>
        <v/>
      </c>
    </row>
    <row r="121" spans="1:23" x14ac:dyDescent="0.25">
      <c r="A121" s="1" t="str">
        <f>IF(INDEX(Kunde!$D$4:$G$503,ROW(A121),1)="","",INDEX(Kunde!$D$4:$G$503,ROW(A121),1))</f>
        <v/>
      </c>
      <c r="B121" s="1" t="str">
        <f>IF(INDEX(Kunde!$D$4:$G$503,ROW(A121),3)="","",INDEX(Kunde!$D$4:$G$503,ROW(A121),3))</f>
        <v/>
      </c>
      <c r="C121" s="1" t="str">
        <f>IF(INDEX(Kunde!$D$4:$G$503,ROW(A121),2)="","",INDEX(Kunde!$D$4:$G$503,ROW(A121),2))</f>
        <v/>
      </c>
      <c r="G121" s="1" t="str">
        <f t="shared" si="6"/>
        <v/>
      </c>
      <c r="K121" s="1" t="str">
        <f t="shared" si="7"/>
        <v/>
      </c>
      <c r="O121" s="1" t="str">
        <f>IF(INDEX(Kunde!$D$4:$G$503,ROW(A121),4)="","",INDEX(Kunde!$D$4:$G$503,ROW(A121),4))</f>
        <v/>
      </c>
      <c r="P121" s="1" t="str">
        <f t="shared" si="9"/>
        <v/>
      </c>
      <c r="Q121" s="1" t="str">
        <f>IF(A121="","",VLOOKUP(B121,'Formel-Daten'!$J$4:$O$77,3))</f>
        <v/>
      </c>
      <c r="R121" s="1" t="str">
        <f t="shared" si="10"/>
        <v/>
      </c>
      <c r="S121" s="1" t="str">
        <f>IF(A121="","",VLOOKUP(B121,'Formel-Daten'!$J$4:$O$77,6))</f>
        <v/>
      </c>
      <c r="T121" s="1" t="str">
        <f t="shared" si="8"/>
        <v/>
      </c>
      <c r="U121" s="1" t="str">
        <f>IF(A121="","",VLOOKUP(B121,'Formel-Daten'!$J$4:$O$77,4))</f>
        <v/>
      </c>
      <c r="V121" s="1" t="str">
        <f>IF(A121="","",VLOOKUP(B121,'Formel-Daten'!$J$4:$O$77,5))</f>
        <v/>
      </c>
      <c r="W121" s="1" t="str">
        <f t="shared" si="11"/>
        <v/>
      </c>
    </row>
    <row r="122" spans="1:23" x14ac:dyDescent="0.25">
      <c r="A122" s="1" t="str">
        <f>IF(INDEX(Kunde!$D$4:$G$503,ROW(A122),1)="","",INDEX(Kunde!$D$4:$G$503,ROW(A122),1))</f>
        <v/>
      </c>
      <c r="B122" s="1" t="str">
        <f>IF(INDEX(Kunde!$D$4:$G$503,ROW(A122),3)="","",INDEX(Kunde!$D$4:$G$503,ROW(A122),3))</f>
        <v/>
      </c>
      <c r="C122" s="1" t="str">
        <f>IF(INDEX(Kunde!$D$4:$G$503,ROW(A122),2)="","",INDEX(Kunde!$D$4:$G$503,ROW(A122),2))</f>
        <v/>
      </c>
      <c r="G122" s="1" t="str">
        <f t="shared" si="6"/>
        <v/>
      </c>
      <c r="K122" s="1" t="str">
        <f t="shared" si="7"/>
        <v/>
      </c>
      <c r="O122" s="1" t="str">
        <f>IF(INDEX(Kunde!$D$4:$G$503,ROW(A122),4)="","",INDEX(Kunde!$D$4:$G$503,ROW(A122),4))</f>
        <v/>
      </c>
      <c r="P122" s="1" t="str">
        <f t="shared" si="9"/>
        <v/>
      </c>
      <c r="Q122" s="1" t="str">
        <f>IF(A122="","",VLOOKUP(B122,'Formel-Daten'!$J$4:$O$77,3))</f>
        <v/>
      </c>
      <c r="R122" s="1" t="str">
        <f t="shared" si="10"/>
        <v/>
      </c>
      <c r="S122" s="1" t="str">
        <f>IF(A122="","",VLOOKUP(B122,'Formel-Daten'!$J$4:$O$77,6))</f>
        <v/>
      </c>
      <c r="T122" s="1" t="str">
        <f t="shared" si="8"/>
        <v/>
      </c>
      <c r="U122" s="1" t="str">
        <f>IF(A122="","",VLOOKUP(B122,'Formel-Daten'!$J$4:$O$77,4))</f>
        <v/>
      </c>
      <c r="V122" s="1" t="str">
        <f>IF(A122="","",VLOOKUP(B122,'Formel-Daten'!$J$4:$O$77,5))</f>
        <v/>
      </c>
      <c r="W122" s="1" t="str">
        <f t="shared" si="11"/>
        <v/>
      </c>
    </row>
    <row r="123" spans="1:23" x14ac:dyDescent="0.25">
      <c r="A123" s="1" t="str">
        <f>IF(INDEX(Kunde!$D$4:$G$503,ROW(A123),1)="","",INDEX(Kunde!$D$4:$G$503,ROW(A123),1))</f>
        <v/>
      </c>
      <c r="B123" s="1" t="str">
        <f>IF(INDEX(Kunde!$D$4:$G$503,ROW(A123),3)="","",INDEX(Kunde!$D$4:$G$503,ROW(A123),3))</f>
        <v/>
      </c>
      <c r="C123" s="1" t="str">
        <f>IF(INDEX(Kunde!$D$4:$G$503,ROW(A123),2)="","",INDEX(Kunde!$D$4:$G$503,ROW(A123),2))</f>
        <v/>
      </c>
      <c r="G123" s="1" t="str">
        <f t="shared" si="6"/>
        <v/>
      </c>
      <c r="K123" s="1" t="str">
        <f t="shared" si="7"/>
        <v/>
      </c>
      <c r="O123" s="1" t="str">
        <f>IF(INDEX(Kunde!$D$4:$G$503,ROW(A123),4)="","",INDEX(Kunde!$D$4:$G$503,ROW(A123),4))</f>
        <v/>
      </c>
      <c r="P123" s="1" t="str">
        <f t="shared" si="9"/>
        <v/>
      </c>
      <c r="Q123" s="1" t="str">
        <f>IF(A123="","",VLOOKUP(B123,'Formel-Daten'!$J$4:$O$77,3))</f>
        <v/>
      </c>
      <c r="R123" s="1" t="str">
        <f t="shared" si="10"/>
        <v/>
      </c>
      <c r="S123" s="1" t="str">
        <f>IF(A123="","",VLOOKUP(B123,'Formel-Daten'!$J$4:$O$77,6))</f>
        <v/>
      </c>
      <c r="T123" s="1" t="str">
        <f t="shared" si="8"/>
        <v/>
      </c>
      <c r="U123" s="1" t="str">
        <f>IF(A123="","",VLOOKUP(B123,'Formel-Daten'!$J$4:$O$77,4))</f>
        <v/>
      </c>
      <c r="V123" s="1" t="str">
        <f>IF(A123="","",VLOOKUP(B123,'Formel-Daten'!$J$4:$O$77,5))</f>
        <v/>
      </c>
      <c r="W123" s="1" t="str">
        <f t="shared" si="11"/>
        <v/>
      </c>
    </row>
    <row r="124" spans="1:23" x14ac:dyDescent="0.25">
      <c r="A124" s="1" t="str">
        <f>IF(INDEX(Kunde!$D$4:$G$503,ROW(A124),1)="","",INDEX(Kunde!$D$4:$G$503,ROW(A124),1))</f>
        <v/>
      </c>
      <c r="B124" s="1" t="str">
        <f>IF(INDEX(Kunde!$D$4:$G$503,ROW(A124),3)="","",INDEX(Kunde!$D$4:$G$503,ROW(A124),3))</f>
        <v/>
      </c>
      <c r="C124" s="1" t="str">
        <f>IF(INDEX(Kunde!$D$4:$G$503,ROW(A124),2)="","",INDEX(Kunde!$D$4:$G$503,ROW(A124),2))</f>
        <v/>
      </c>
      <c r="G124" s="1" t="str">
        <f t="shared" si="6"/>
        <v/>
      </c>
      <c r="K124" s="1" t="str">
        <f t="shared" si="7"/>
        <v/>
      </c>
      <c r="O124" s="1" t="str">
        <f>IF(INDEX(Kunde!$D$4:$G$503,ROW(A124),4)="","",INDEX(Kunde!$D$4:$G$503,ROW(A124),4))</f>
        <v/>
      </c>
      <c r="P124" s="1" t="str">
        <f t="shared" si="9"/>
        <v/>
      </c>
      <c r="Q124" s="1" t="str">
        <f>IF(A124="","",VLOOKUP(B124,'Formel-Daten'!$J$4:$O$77,3))</f>
        <v/>
      </c>
      <c r="R124" s="1" t="str">
        <f t="shared" si="10"/>
        <v/>
      </c>
      <c r="S124" s="1" t="str">
        <f>IF(A124="","",VLOOKUP(B124,'Formel-Daten'!$J$4:$O$77,6))</f>
        <v/>
      </c>
      <c r="T124" s="1" t="str">
        <f t="shared" si="8"/>
        <v/>
      </c>
      <c r="U124" s="1" t="str">
        <f>IF(A124="","",VLOOKUP(B124,'Formel-Daten'!$J$4:$O$77,4))</f>
        <v/>
      </c>
      <c r="V124" s="1" t="str">
        <f>IF(A124="","",VLOOKUP(B124,'Formel-Daten'!$J$4:$O$77,5))</f>
        <v/>
      </c>
      <c r="W124" s="1" t="str">
        <f t="shared" si="11"/>
        <v/>
      </c>
    </row>
    <row r="125" spans="1:23" x14ac:dyDescent="0.25">
      <c r="A125" s="1" t="str">
        <f>IF(INDEX(Kunde!$D$4:$G$503,ROW(A125),1)="","",INDEX(Kunde!$D$4:$G$503,ROW(A125),1))</f>
        <v/>
      </c>
      <c r="B125" s="1" t="str">
        <f>IF(INDEX(Kunde!$D$4:$G$503,ROW(A125),3)="","",INDEX(Kunde!$D$4:$G$503,ROW(A125),3))</f>
        <v/>
      </c>
      <c r="C125" s="1" t="str">
        <f>IF(INDEX(Kunde!$D$4:$G$503,ROW(A125),2)="","",INDEX(Kunde!$D$4:$G$503,ROW(A125),2))</f>
        <v/>
      </c>
      <c r="G125" s="1" t="str">
        <f t="shared" si="6"/>
        <v/>
      </c>
      <c r="K125" s="1" t="str">
        <f t="shared" si="7"/>
        <v/>
      </c>
      <c r="O125" s="1" t="str">
        <f>IF(INDEX(Kunde!$D$4:$G$503,ROW(A125),4)="","",INDEX(Kunde!$D$4:$G$503,ROW(A125),4))</f>
        <v/>
      </c>
      <c r="P125" s="1" t="str">
        <f t="shared" si="9"/>
        <v/>
      </c>
      <c r="Q125" s="1" t="str">
        <f>IF(A125="","",VLOOKUP(B125,'Formel-Daten'!$J$4:$O$77,3))</f>
        <v/>
      </c>
      <c r="R125" s="1" t="str">
        <f t="shared" si="10"/>
        <v/>
      </c>
      <c r="S125" s="1" t="str">
        <f>IF(A125="","",VLOOKUP(B125,'Formel-Daten'!$J$4:$O$77,6))</f>
        <v/>
      </c>
      <c r="T125" s="1" t="str">
        <f t="shared" si="8"/>
        <v/>
      </c>
      <c r="U125" s="1" t="str">
        <f>IF(A125="","",VLOOKUP(B125,'Formel-Daten'!$J$4:$O$77,4))</f>
        <v/>
      </c>
      <c r="V125" s="1" t="str">
        <f>IF(A125="","",VLOOKUP(B125,'Formel-Daten'!$J$4:$O$77,5))</f>
        <v/>
      </c>
      <c r="W125" s="1" t="str">
        <f t="shared" si="11"/>
        <v/>
      </c>
    </row>
    <row r="126" spans="1:23" x14ac:dyDescent="0.25">
      <c r="A126" s="1" t="str">
        <f>IF(INDEX(Kunde!$D$4:$G$503,ROW(A126),1)="","",INDEX(Kunde!$D$4:$G$503,ROW(A126),1))</f>
        <v/>
      </c>
      <c r="B126" s="1" t="str">
        <f>IF(INDEX(Kunde!$D$4:$G$503,ROW(A126),3)="","",INDEX(Kunde!$D$4:$G$503,ROW(A126),3))</f>
        <v/>
      </c>
      <c r="C126" s="1" t="str">
        <f>IF(INDEX(Kunde!$D$4:$G$503,ROW(A126),2)="","",INDEX(Kunde!$D$4:$G$503,ROW(A126),2))</f>
        <v/>
      </c>
      <c r="G126" s="1" t="str">
        <f t="shared" si="6"/>
        <v/>
      </c>
      <c r="K126" s="1" t="str">
        <f t="shared" si="7"/>
        <v/>
      </c>
      <c r="O126" s="1" t="str">
        <f>IF(INDEX(Kunde!$D$4:$G$503,ROW(A126),4)="","",INDEX(Kunde!$D$4:$G$503,ROW(A126),4))</f>
        <v/>
      </c>
      <c r="P126" s="1" t="str">
        <f t="shared" si="9"/>
        <v/>
      </c>
      <c r="Q126" s="1" t="str">
        <f>IF(A126="","",VLOOKUP(B126,'Formel-Daten'!$J$4:$O$77,3))</f>
        <v/>
      </c>
      <c r="R126" s="1" t="str">
        <f t="shared" si="10"/>
        <v/>
      </c>
      <c r="S126" s="1" t="str">
        <f>IF(A126="","",VLOOKUP(B126,'Formel-Daten'!$J$4:$O$77,6))</f>
        <v/>
      </c>
      <c r="T126" s="1" t="str">
        <f t="shared" si="8"/>
        <v/>
      </c>
      <c r="U126" s="1" t="str">
        <f>IF(A126="","",VLOOKUP(B126,'Formel-Daten'!$J$4:$O$77,4))</f>
        <v/>
      </c>
      <c r="V126" s="1" t="str">
        <f>IF(A126="","",VLOOKUP(B126,'Formel-Daten'!$J$4:$O$77,5))</f>
        <v/>
      </c>
      <c r="W126" s="1" t="str">
        <f t="shared" si="11"/>
        <v/>
      </c>
    </row>
    <row r="127" spans="1:23" x14ac:dyDescent="0.25">
      <c r="A127" s="1" t="str">
        <f>IF(INDEX(Kunde!$D$4:$G$503,ROW(A127),1)="","",INDEX(Kunde!$D$4:$G$503,ROW(A127),1))</f>
        <v/>
      </c>
      <c r="B127" s="1" t="str">
        <f>IF(INDEX(Kunde!$D$4:$G$503,ROW(A127),3)="","",INDEX(Kunde!$D$4:$G$503,ROW(A127),3))</f>
        <v/>
      </c>
      <c r="C127" s="1" t="str">
        <f>IF(INDEX(Kunde!$D$4:$G$503,ROW(A127),2)="","",INDEX(Kunde!$D$4:$G$503,ROW(A127),2))</f>
        <v/>
      </c>
      <c r="G127" s="1" t="str">
        <f t="shared" si="6"/>
        <v/>
      </c>
      <c r="K127" s="1" t="str">
        <f t="shared" si="7"/>
        <v/>
      </c>
      <c r="O127" s="1" t="str">
        <f>IF(INDEX(Kunde!$D$4:$G$503,ROW(A127),4)="","",INDEX(Kunde!$D$4:$G$503,ROW(A127),4))</f>
        <v/>
      </c>
      <c r="P127" s="1" t="str">
        <f t="shared" si="9"/>
        <v/>
      </c>
      <c r="Q127" s="1" t="str">
        <f>IF(A127="","",VLOOKUP(B127,'Formel-Daten'!$J$4:$O$77,3))</f>
        <v/>
      </c>
      <c r="R127" s="1" t="str">
        <f t="shared" si="10"/>
        <v/>
      </c>
      <c r="S127" s="1" t="str">
        <f>IF(A127="","",VLOOKUP(B127,'Formel-Daten'!$J$4:$O$77,6))</f>
        <v/>
      </c>
      <c r="T127" s="1" t="str">
        <f t="shared" si="8"/>
        <v/>
      </c>
      <c r="U127" s="1" t="str">
        <f>IF(A127="","",VLOOKUP(B127,'Formel-Daten'!$J$4:$O$77,4))</f>
        <v/>
      </c>
      <c r="V127" s="1" t="str">
        <f>IF(A127="","",VLOOKUP(B127,'Formel-Daten'!$J$4:$O$77,5))</f>
        <v/>
      </c>
      <c r="W127" s="1" t="str">
        <f t="shared" si="11"/>
        <v/>
      </c>
    </row>
    <row r="128" spans="1:23" x14ac:dyDescent="0.25">
      <c r="A128" s="1" t="str">
        <f>IF(INDEX(Kunde!$D$4:$G$503,ROW(A128),1)="","",INDEX(Kunde!$D$4:$G$503,ROW(A128),1))</f>
        <v/>
      </c>
      <c r="B128" s="1" t="str">
        <f>IF(INDEX(Kunde!$D$4:$G$503,ROW(A128),3)="","",INDEX(Kunde!$D$4:$G$503,ROW(A128),3))</f>
        <v/>
      </c>
      <c r="C128" s="1" t="str">
        <f>IF(INDEX(Kunde!$D$4:$G$503,ROW(A128),2)="","",INDEX(Kunde!$D$4:$G$503,ROW(A128),2))</f>
        <v/>
      </c>
      <c r="G128" s="1" t="str">
        <f t="shared" si="6"/>
        <v/>
      </c>
      <c r="K128" s="1" t="str">
        <f t="shared" si="7"/>
        <v/>
      </c>
      <c r="O128" s="1" t="str">
        <f>IF(INDEX(Kunde!$D$4:$G$503,ROW(A128),4)="","",INDEX(Kunde!$D$4:$G$503,ROW(A128),4))</f>
        <v/>
      </c>
      <c r="P128" s="1" t="str">
        <f t="shared" si="9"/>
        <v/>
      </c>
      <c r="Q128" s="1" t="str">
        <f>IF(A128="","",VLOOKUP(B128,'Formel-Daten'!$J$4:$O$77,3))</f>
        <v/>
      </c>
      <c r="R128" s="1" t="str">
        <f t="shared" si="10"/>
        <v/>
      </c>
      <c r="S128" s="1" t="str">
        <f>IF(A128="","",VLOOKUP(B128,'Formel-Daten'!$J$4:$O$77,6))</f>
        <v/>
      </c>
      <c r="T128" s="1" t="str">
        <f t="shared" si="8"/>
        <v/>
      </c>
      <c r="U128" s="1" t="str">
        <f>IF(A128="","",VLOOKUP(B128,'Formel-Daten'!$J$4:$O$77,4))</f>
        <v/>
      </c>
      <c r="V128" s="1" t="str">
        <f>IF(A128="","",VLOOKUP(B128,'Formel-Daten'!$J$4:$O$77,5))</f>
        <v/>
      </c>
      <c r="W128" s="1" t="str">
        <f t="shared" si="11"/>
        <v/>
      </c>
    </row>
    <row r="129" spans="1:23" x14ac:dyDescent="0.25">
      <c r="A129" s="1" t="str">
        <f>IF(INDEX(Kunde!$D$4:$G$503,ROW(A129),1)="","",INDEX(Kunde!$D$4:$G$503,ROW(A129),1))</f>
        <v/>
      </c>
      <c r="B129" s="1" t="str">
        <f>IF(INDEX(Kunde!$D$4:$G$503,ROW(A129),3)="","",INDEX(Kunde!$D$4:$G$503,ROW(A129),3))</f>
        <v/>
      </c>
      <c r="C129" s="1" t="str">
        <f>IF(INDEX(Kunde!$D$4:$G$503,ROW(A129),2)="","",INDEX(Kunde!$D$4:$G$503,ROW(A129),2))</f>
        <v/>
      </c>
      <c r="G129" s="1" t="str">
        <f t="shared" ref="G129:G192" si="12">C129</f>
        <v/>
      </c>
      <c r="K129" s="1" t="str">
        <f t="shared" ref="K129:K192" si="13">C129</f>
        <v/>
      </c>
      <c r="O129" s="1" t="str">
        <f>IF(INDEX(Kunde!$D$4:$G$503,ROW(A129),4)="","",INDEX(Kunde!$D$4:$G$503,ROW(A129),4))</f>
        <v/>
      </c>
      <c r="P129" s="1" t="str">
        <f t="shared" si="9"/>
        <v/>
      </c>
      <c r="Q129" s="1" t="str">
        <f>IF(A129="","",VLOOKUP(B129,'Formel-Daten'!$J$4:$O$77,3))</f>
        <v/>
      </c>
      <c r="R129" s="1" t="str">
        <f t="shared" si="10"/>
        <v/>
      </c>
      <c r="S129" s="1" t="str">
        <f>IF(A129="","",VLOOKUP(B129,'Formel-Daten'!$J$4:$O$77,6))</f>
        <v/>
      </c>
      <c r="T129" s="1" t="str">
        <f t="shared" ref="T129:T192" si="14">B129</f>
        <v/>
      </c>
      <c r="U129" s="1" t="str">
        <f>IF(A129="","",VLOOKUP(B129,'Formel-Daten'!$J$4:$O$77,4))</f>
        <v/>
      </c>
      <c r="V129" s="1" t="str">
        <f>IF(A129="","",VLOOKUP(B129,'Formel-Daten'!$J$4:$O$77,5))</f>
        <v/>
      </c>
      <c r="W129" s="1" t="str">
        <f t="shared" si="11"/>
        <v/>
      </c>
    </row>
    <row r="130" spans="1:23" x14ac:dyDescent="0.25">
      <c r="A130" s="1" t="str">
        <f>IF(INDEX(Kunde!$D$4:$G$503,ROW(A130),1)="","",INDEX(Kunde!$D$4:$G$503,ROW(A130),1))</f>
        <v/>
      </c>
      <c r="B130" s="1" t="str">
        <f>IF(INDEX(Kunde!$D$4:$G$503,ROW(A130),3)="","",INDEX(Kunde!$D$4:$G$503,ROW(A130),3))</f>
        <v/>
      </c>
      <c r="C130" s="1" t="str">
        <f>IF(INDEX(Kunde!$D$4:$G$503,ROW(A130),2)="","",INDEX(Kunde!$D$4:$G$503,ROW(A130),2))</f>
        <v/>
      </c>
      <c r="G130" s="1" t="str">
        <f t="shared" si="12"/>
        <v/>
      </c>
      <c r="K130" s="1" t="str">
        <f t="shared" si="13"/>
        <v/>
      </c>
      <c r="O130" s="1" t="str">
        <f>IF(INDEX(Kunde!$D$4:$G$503,ROW(A130),4)="","",INDEX(Kunde!$D$4:$G$503,ROW(A130),4))</f>
        <v/>
      </c>
      <c r="P130" s="1" t="str">
        <f t="shared" ref="P130:P193" si="15">IF(A130="","",0)</f>
        <v/>
      </c>
      <c r="Q130" s="1" t="str">
        <f>IF(A130="","",VLOOKUP(B130,'Formel-Daten'!$J$4:$O$77,3))</f>
        <v/>
      </c>
      <c r="R130" s="1" t="str">
        <f t="shared" ref="R130:R193" si="16">IF(A130="","",1)</f>
        <v/>
      </c>
      <c r="S130" s="1" t="str">
        <f>IF(A130="","",VLOOKUP(B130,'Formel-Daten'!$J$4:$O$77,6))</f>
        <v/>
      </c>
      <c r="T130" s="1" t="str">
        <f t="shared" si="14"/>
        <v/>
      </c>
      <c r="U130" s="1" t="str">
        <f>IF(A130="","",VLOOKUP(B130,'Formel-Daten'!$J$4:$O$77,4))</f>
        <v/>
      </c>
      <c r="V130" s="1" t="str">
        <f>IF(A130="","",VLOOKUP(B130,'Formel-Daten'!$J$4:$O$77,5))</f>
        <v/>
      </c>
      <c r="W130" s="1" t="str">
        <f t="shared" ref="W130:W193" si="17">IF(A130="","",0)</f>
        <v/>
      </c>
    </row>
    <row r="131" spans="1:23" x14ac:dyDescent="0.25">
      <c r="A131" s="1" t="str">
        <f>IF(INDEX(Kunde!$D$4:$G$503,ROW(A131),1)="","",INDEX(Kunde!$D$4:$G$503,ROW(A131),1))</f>
        <v/>
      </c>
      <c r="B131" s="1" t="str">
        <f>IF(INDEX(Kunde!$D$4:$G$503,ROW(A131),3)="","",INDEX(Kunde!$D$4:$G$503,ROW(A131),3))</f>
        <v/>
      </c>
      <c r="C131" s="1" t="str">
        <f>IF(INDEX(Kunde!$D$4:$G$503,ROW(A131),2)="","",INDEX(Kunde!$D$4:$G$503,ROW(A131),2))</f>
        <v/>
      </c>
      <c r="G131" s="1" t="str">
        <f t="shared" si="12"/>
        <v/>
      </c>
      <c r="K131" s="1" t="str">
        <f t="shared" si="13"/>
        <v/>
      </c>
      <c r="O131" s="1" t="str">
        <f>IF(INDEX(Kunde!$D$4:$G$503,ROW(A131),4)="","",INDEX(Kunde!$D$4:$G$503,ROW(A131),4))</f>
        <v/>
      </c>
      <c r="P131" s="1" t="str">
        <f t="shared" si="15"/>
        <v/>
      </c>
      <c r="Q131" s="1" t="str">
        <f>IF(A131="","",VLOOKUP(B131,'Formel-Daten'!$J$4:$O$77,3))</f>
        <v/>
      </c>
      <c r="R131" s="1" t="str">
        <f t="shared" si="16"/>
        <v/>
      </c>
      <c r="S131" s="1" t="str">
        <f>IF(A131="","",VLOOKUP(B131,'Formel-Daten'!$J$4:$O$77,6))</f>
        <v/>
      </c>
      <c r="T131" s="1" t="str">
        <f t="shared" si="14"/>
        <v/>
      </c>
      <c r="U131" s="1" t="str">
        <f>IF(A131="","",VLOOKUP(B131,'Formel-Daten'!$J$4:$O$77,4))</f>
        <v/>
      </c>
      <c r="V131" s="1" t="str">
        <f>IF(A131="","",VLOOKUP(B131,'Formel-Daten'!$J$4:$O$77,5))</f>
        <v/>
      </c>
      <c r="W131" s="1" t="str">
        <f t="shared" si="17"/>
        <v/>
      </c>
    </row>
    <row r="132" spans="1:23" x14ac:dyDescent="0.25">
      <c r="A132" s="1" t="str">
        <f>IF(INDEX(Kunde!$D$4:$G$503,ROW(A132),1)="","",INDEX(Kunde!$D$4:$G$503,ROW(A132),1))</f>
        <v/>
      </c>
      <c r="B132" s="1" t="str">
        <f>IF(INDEX(Kunde!$D$4:$G$503,ROW(A132),3)="","",INDEX(Kunde!$D$4:$G$503,ROW(A132),3))</f>
        <v/>
      </c>
      <c r="C132" s="1" t="str">
        <f>IF(INDEX(Kunde!$D$4:$G$503,ROW(A132),2)="","",INDEX(Kunde!$D$4:$G$503,ROW(A132),2))</f>
        <v/>
      </c>
      <c r="G132" s="1" t="str">
        <f t="shared" si="12"/>
        <v/>
      </c>
      <c r="K132" s="1" t="str">
        <f t="shared" si="13"/>
        <v/>
      </c>
      <c r="O132" s="1" t="str">
        <f>IF(INDEX(Kunde!$D$4:$G$503,ROW(A132),4)="","",INDEX(Kunde!$D$4:$G$503,ROW(A132),4))</f>
        <v/>
      </c>
      <c r="P132" s="1" t="str">
        <f t="shared" si="15"/>
        <v/>
      </c>
      <c r="Q132" s="1" t="str">
        <f>IF(A132="","",VLOOKUP(B132,'Formel-Daten'!$J$4:$O$77,3))</f>
        <v/>
      </c>
      <c r="R132" s="1" t="str">
        <f t="shared" si="16"/>
        <v/>
      </c>
      <c r="S132" s="1" t="str">
        <f>IF(A132="","",VLOOKUP(B132,'Formel-Daten'!$J$4:$O$77,6))</f>
        <v/>
      </c>
      <c r="T132" s="1" t="str">
        <f t="shared" si="14"/>
        <v/>
      </c>
      <c r="U132" s="1" t="str">
        <f>IF(A132="","",VLOOKUP(B132,'Formel-Daten'!$J$4:$O$77,4))</f>
        <v/>
      </c>
      <c r="V132" s="1" t="str">
        <f>IF(A132="","",VLOOKUP(B132,'Formel-Daten'!$J$4:$O$77,5))</f>
        <v/>
      </c>
      <c r="W132" s="1" t="str">
        <f t="shared" si="17"/>
        <v/>
      </c>
    </row>
    <row r="133" spans="1:23" x14ac:dyDescent="0.25">
      <c r="A133" s="1" t="str">
        <f>IF(INDEX(Kunde!$D$4:$G$503,ROW(A133),1)="","",INDEX(Kunde!$D$4:$G$503,ROW(A133),1))</f>
        <v/>
      </c>
      <c r="B133" s="1" t="str">
        <f>IF(INDEX(Kunde!$D$4:$G$503,ROW(A133),3)="","",INDEX(Kunde!$D$4:$G$503,ROW(A133),3))</f>
        <v/>
      </c>
      <c r="C133" s="1" t="str">
        <f>IF(INDEX(Kunde!$D$4:$G$503,ROW(A133),2)="","",INDEX(Kunde!$D$4:$G$503,ROW(A133),2))</f>
        <v/>
      </c>
      <c r="G133" s="1" t="str">
        <f t="shared" si="12"/>
        <v/>
      </c>
      <c r="K133" s="1" t="str">
        <f t="shared" si="13"/>
        <v/>
      </c>
      <c r="O133" s="1" t="str">
        <f>IF(INDEX(Kunde!$D$4:$G$503,ROW(A133),4)="","",INDEX(Kunde!$D$4:$G$503,ROW(A133),4))</f>
        <v/>
      </c>
      <c r="P133" s="1" t="str">
        <f t="shared" si="15"/>
        <v/>
      </c>
      <c r="Q133" s="1" t="str">
        <f>IF(A133="","",VLOOKUP(B133,'Formel-Daten'!$J$4:$O$77,3))</f>
        <v/>
      </c>
      <c r="R133" s="1" t="str">
        <f t="shared" si="16"/>
        <v/>
      </c>
      <c r="S133" s="1" t="str">
        <f>IF(A133="","",VLOOKUP(B133,'Formel-Daten'!$J$4:$O$77,6))</f>
        <v/>
      </c>
      <c r="T133" s="1" t="str">
        <f t="shared" si="14"/>
        <v/>
      </c>
      <c r="U133" s="1" t="str">
        <f>IF(A133="","",VLOOKUP(B133,'Formel-Daten'!$J$4:$O$77,4))</f>
        <v/>
      </c>
      <c r="V133" s="1" t="str">
        <f>IF(A133="","",VLOOKUP(B133,'Formel-Daten'!$J$4:$O$77,5))</f>
        <v/>
      </c>
      <c r="W133" s="1" t="str">
        <f t="shared" si="17"/>
        <v/>
      </c>
    </row>
    <row r="134" spans="1:23" x14ac:dyDescent="0.25">
      <c r="A134" s="1" t="str">
        <f>IF(INDEX(Kunde!$D$4:$G$503,ROW(A134),1)="","",INDEX(Kunde!$D$4:$G$503,ROW(A134),1))</f>
        <v/>
      </c>
      <c r="B134" s="1" t="str">
        <f>IF(INDEX(Kunde!$D$4:$G$503,ROW(A134),3)="","",INDEX(Kunde!$D$4:$G$503,ROW(A134),3))</f>
        <v/>
      </c>
      <c r="C134" s="1" t="str">
        <f>IF(INDEX(Kunde!$D$4:$G$503,ROW(A134),2)="","",INDEX(Kunde!$D$4:$G$503,ROW(A134),2))</f>
        <v/>
      </c>
      <c r="G134" s="1" t="str">
        <f t="shared" si="12"/>
        <v/>
      </c>
      <c r="K134" s="1" t="str">
        <f t="shared" si="13"/>
        <v/>
      </c>
      <c r="O134" s="1" t="str">
        <f>IF(INDEX(Kunde!$D$4:$G$503,ROW(A134),4)="","",INDEX(Kunde!$D$4:$G$503,ROW(A134),4))</f>
        <v/>
      </c>
      <c r="P134" s="1" t="str">
        <f t="shared" si="15"/>
        <v/>
      </c>
      <c r="Q134" s="1" t="str">
        <f>IF(A134="","",VLOOKUP(B134,'Formel-Daten'!$J$4:$O$77,3))</f>
        <v/>
      </c>
      <c r="R134" s="1" t="str">
        <f t="shared" si="16"/>
        <v/>
      </c>
      <c r="S134" s="1" t="str">
        <f>IF(A134="","",VLOOKUP(B134,'Formel-Daten'!$J$4:$O$77,6))</f>
        <v/>
      </c>
      <c r="T134" s="1" t="str">
        <f t="shared" si="14"/>
        <v/>
      </c>
      <c r="U134" s="1" t="str">
        <f>IF(A134="","",VLOOKUP(B134,'Formel-Daten'!$J$4:$O$77,4))</f>
        <v/>
      </c>
      <c r="V134" s="1" t="str">
        <f>IF(A134="","",VLOOKUP(B134,'Formel-Daten'!$J$4:$O$77,5))</f>
        <v/>
      </c>
      <c r="W134" s="1" t="str">
        <f t="shared" si="17"/>
        <v/>
      </c>
    </row>
    <row r="135" spans="1:23" x14ac:dyDescent="0.25">
      <c r="A135" s="1" t="str">
        <f>IF(INDEX(Kunde!$D$4:$G$503,ROW(A135),1)="","",INDEX(Kunde!$D$4:$G$503,ROW(A135),1))</f>
        <v/>
      </c>
      <c r="B135" s="1" t="str">
        <f>IF(INDEX(Kunde!$D$4:$G$503,ROW(A135),3)="","",INDEX(Kunde!$D$4:$G$503,ROW(A135),3))</f>
        <v/>
      </c>
      <c r="C135" s="1" t="str">
        <f>IF(INDEX(Kunde!$D$4:$G$503,ROW(A135),2)="","",INDEX(Kunde!$D$4:$G$503,ROW(A135),2))</f>
        <v/>
      </c>
      <c r="G135" s="1" t="str">
        <f t="shared" si="12"/>
        <v/>
      </c>
      <c r="K135" s="1" t="str">
        <f t="shared" si="13"/>
        <v/>
      </c>
      <c r="O135" s="1" t="str">
        <f>IF(INDEX(Kunde!$D$4:$G$503,ROW(A135),4)="","",INDEX(Kunde!$D$4:$G$503,ROW(A135),4))</f>
        <v/>
      </c>
      <c r="P135" s="1" t="str">
        <f t="shared" si="15"/>
        <v/>
      </c>
      <c r="Q135" s="1" t="str">
        <f>IF(A135="","",VLOOKUP(B135,'Formel-Daten'!$J$4:$O$77,3))</f>
        <v/>
      </c>
      <c r="R135" s="1" t="str">
        <f t="shared" si="16"/>
        <v/>
      </c>
      <c r="S135" s="1" t="str">
        <f>IF(A135="","",VLOOKUP(B135,'Formel-Daten'!$J$4:$O$77,6))</f>
        <v/>
      </c>
      <c r="T135" s="1" t="str">
        <f t="shared" si="14"/>
        <v/>
      </c>
      <c r="U135" s="1" t="str">
        <f>IF(A135="","",VLOOKUP(B135,'Formel-Daten'!$J$4:$O$77,4))</f>
        <v/>
      </c>
      <c r="V135" s="1" t="str">
        <f>IF(A135="","",VLOOKUP(B135,'Formel-Daten'!$J$4:$O$77,5))</f>
        <v/>
      </c>
      <c r="W135" s="1" t="str">
        <f t="shared" si="17"/>
        <v/>
      </c>
    </row>
    <row r="136" spans="1:23" x14ac:dyDescent="0.25">
      <c r="A136" s="1" t="str">
        <f>IF(INDEX(Kunde!$D$4:$G$503,ROW(A136),1)="","",INDEX(Kunde!$D$4:$G$503,ROW(A136),1))</f>
        <v/>
      </c>
      <c r="B136" s="1" t="str">
        <f>IF(INDEX(Kunde!$D$4:$G$503,ROW(A136),3)="","",INDEX(Kunde!$D$4:$G$503,ROW(A136),3))</f>
        <v/>
      </c>
      <c r="C136" s="1" t="str">
        <f>IF(INDEX(Kunde!$D$4:$G$503,ROW(A136),2)="","",INDEX(Kunde!$D$4:$G$503,ROW(A136),2))</f>
        <v/>
      </c>
      <c r="G136" s="1" t="str">
        <f t="shared" si="12"/>
        <v/>
      </c>
      <c r="K136" s="1" t="str">
        <f t="shared" si="13"/>
        <v/>
      </c>
      <c r="O136" s="1" t="str">
        <f>IF(INDEX(Kunde!$D$4:$G$503,ROW(A136),4)="","",INDEX(Kunde!$D$4:$G$503,ROW(A136),4))</f>
        <v/>
      </c>
      <c r="P136" s="1" t="str">
        <f t="shared" si="15"/>
        <v/>
      </c>
      <c r="Q136" s="1" t="str">
        <f>IF(A136="","",VLOOKUP(B136,'Formel-Daten'!$J$4:$O$77,3))</f>
        <v/>
      </c>
      <c r="R136" s="1" t="str">
        <f t="shared" si="16"/>
        <v/>
      </c>
      <c r="S136" s="1" t="str">
        <f>IF(A136="","",VLOOKUP(B136,'Formel-Daten'!$J$4:$O$77,6))</f>
        <v/>
      </c>
      <c r="T136" s="1" t="str">
        <f t="shared" si="14"/>
        <v/>
      </c>
      <c r="U136" s="1" t="str">
        <f>IF(A136="","",VLOOKUP(B136,'Formel-Daten'!$J$4:$O$77,4))</f>
        <v/>
      </c>
      <c r="V136" s="1" t="str">
        <f>IF(A136="","",VLOOKUP(B136,'Formel-Daten'!$J$4:$O$77,5))</f>
        <v/>
      </c>
      <c r="W136" s="1" t="str">
        <f t="shared" si="17"/>
        <v/>
      </c>
    </row>
    <row r="137" spans="1:23" x14ac:dyDescent="0.25">
      <c r="A137" s="1" t="str">
        <f>IF(INDEX(Kunde!$D$4:$G$503,ROW(A137),1)="","",INDEX(Kunde!$D$4:$G$503,ROW(A137),1))</f>
        <v/>
      </c>
      <c r="B137" s="1" t="str">
        <f>IF(INDEX(Kunde!$D$4:$G$503,ROW(A137),3)="","",INDEX(Kunde!$D$4:$G$503,ROW(A137),3))</f>
        <v/>
      </c>
      <c r="C137" s="1" t="str">
        <f>IF(INDEX(Kunde!$D$4:$G$503,ROW(A137),2)="","",INDEX(Kunde!$D$4:$G$503,ROW(A137),2))</f>
        <v/>
      </c>
      <c r="G137" s="1" t="str">
        <f t="shared" si="12"/>
        <v/>
      </c>
      <c r="K137" s="1" t="str">
        <f t="shared" si="13"/>
        <v/>
      </c>
      <c r="O137" s="1" t="str">
        <f>IF(INDEX(Kunde!$D$4:$G$503,ROW(A137),4)="","",INDEX(Kunde!$D$4:$G$503,ROW(A137),4))</f>
        <v/>
      </c>
      <c r="P137" s="1" t="str">
        <f t="shared" si="15"/>
        <v/>
      </c>
      <c r="Q137" s="1" t="str">
        <f>IF(A137="","",VLOOKUP(B137,'Formel-Daten'!$J$4:$O$77,3))</f>
        <v/>
      </c>
      <c r="R137" s="1" t="str">
        <f t="shared" si="16"/>
        <v/>
      </c>
      <c r="S137" s="1" t="str">
        <f>IF(A137="","",VLOOKUP(B137,'Formel-Daten'!$J$4:$O$77,6))</f>
        <v/>
      </c>
      <c r="T137" s="1" t="str">
        <f t="shared" si="14"/>
        <v/>
      </c>
      <c r="U137" s="1" t="str">
        <f>IF(A137="","",VLOOKUP(B137,'Formel-Daten'!$J$4:$O$77,4))</f>
        <v/>
      </c>
      <c r="V137" s="1" t="str">
        <f>IF(A137="","",VLOOKUP(B137,'Formel-Daten'!$J$4:$O$77,5))</f>
        <v/>
      </c>
      <c r="W137" s="1" t="str">
        <f t="shared" si="17"/>
        <v/>
      </c>
    </row>
    <row r="138" spans="1:23" x14ac:dyDescent="0.25">
      <c r="A138" s="1" t="str">
        <f>IF(INDEX(Kunde!$D$4:$G$503,ROW(A138),1)="","",INDEX(Kunde!$D$4:$G$503,ROW(A138),1))</f>
        <v/>
      </c>
      <c r="B138" s="1" t="str">
        <f>IF(INDEX(Kunde!$D$4:$G$503,ROW(A138),3)="","",INDEX(Kunde!$D$4:$G$503,ROW(A138),3))</f>
        <v/>
      </c>
      <c r="C138" s="1" t="str">
        <f>IF(INDEX(Kunde!$D$4:$G$503,ROW(A138),2)="","",INDEX(Kunde!$D$4:$G$503,ROW(A138),2))</f>
        <v/>
      </c>
      <c r="G138" s="1" t="str">
        <f t="shared" si="12"/>
        <v/>
      </c>
      <c r="K138" s="1" t="str">
        <f t="shared" si="13"/>
        <v/>
      </c>
      <c r="O138" s="1" t="str">
        <f>IF(INDEX(Kunde!$D$4:$G$503,ROW(A138),4)="","",INDEX(Kunde!$D$4:$G$503,ROW(A138),4))</f>
        <v/>
      </c>
      <c r="P138" s="1" t="str">
        <f t="shared" si="15"/>
        <v/>
      </c>
      <c r="Q138" s="1" t="str">
        <f>IF(A138="","",VLOOKUP(B138,'Formel-Daten'!$J$4:$O$77,3))</f>
        <v/>
      </c>
      <c r="R138" s="1" t="str">
        <f t="shared" si="16"/>
        <v/>
      </c>
      <c r="S138" s="1" t="str">
        <f>IF(A138="","",VLOOKUP(B138,'Formel-Daten'!$J$4:$O$77,6))</f>
        <v/>
      </c>
      <c r="T138" s="1" t="str">
        <f t="shared" si="14"/>
        <v/>
      </c>
      <c r="U138" s="1" t="str">
        <f>IF(A138="","",VLOOKUP(B138,'Formel-Daten'!$J$4:$O$77,4))</f>
        <v/>
      </c>
      <c r="V138" s="1" t="str">
        <f>IF(A138="","",VLOOKUP(B138,'Formel-Daten'!$J$4:$O$77,5))</f>
        <v/>
      </c>
      <c r="W138" s="1" t="str">
        <f t="shared" si="17"/>
        <v/>
      </c>
    </row>
    <row r="139" spans="1:23" x14ac:dyDescent="0.25">
      <c r="A139" s="1" t="str">
        <f>IF(INDEX(Kunde!$D$4:$G$503,ROW(A139),1)="","",INDEX(Kunde!$D$4:$G$503,ROW(A139),1))</f>
        <v/>
      </c>
      <c r="B139" s="1" t="str">
        <f>IF(INDEX(Kunde!$D$4:$G$503,ROW(A139),3)="","",INDEX(Kunde!$D$4:$G$503,ROW(A139),3))</f>
        <v/>
      </c>
      <c r="C139" s="1" t="str">
        <f>IF(INDEX(Kunde!$D$4:$G$503,ROW(A139),2)="","",INDEX(Kunde!$D$4:$G$503,ROW(A139),2))</f>
        <v/>
      </c>
      <c r="G139" s="1" t="str">
        <f t="shared" si="12"/>
        <v/>
      </c>
      <c r="K139" s="1" t="str">
        <f t="shared" si="13"/>
        <v/>
      </c>
      <c r="O139" s="1" t="str">
        <f>IF(INDEX(Kunde!$D$4:$G$503,ROW(A139),4)="","",INDEX(Kunde!$D$4:$G$503,ROW(A139),4))</f>
        <v/>
      </c>
      <c r="P139" s="1" t="str">
        <f t="shared" si="15"/>
        <v/>
      </c>
      <c r="Q139" s="1" t="str">
        <f>IF(A139="","",VLOOKUP(B139,'Formel-Daten'!$J$4:$O$77,3))</f>
        <v/>
      </c>
      <c r="R139" s="1" t="str">
        <f t="shared" si="16"/>
        <v/>
      </c>
      <c r="S139" s="1" t="str">
        <f>IF(A139="","",VLOOKUP(B139,'Formel-Daten'!$J$4:$O$77,6))</f>
        <v/>
      </c>
      <c r="T139" s="1" t="str">
        <f t="shared" si="14"/>
        <v/>
      </c>
      <c r="U139" s="1" t="str">
        <f>IF(A139="","",VLOOKUP(B139,'Formel-Daten'!$J$4:$O$77,4))</f>
        <v/>
      </c>
      <c r="V139" s="1" t="str">
        <f>IF(A139="","",VLOOKUP(B139,'Formel-Daten'!$J$4:$O$77,5))</f>
        <v/>
      </c>
      <c r="W139" s="1" t="str">
        <f t="shared" si="17"/>
        <v/>
      </c>
    </row>
    <row r="140" spans="1:23" x14ac:dyDescent="0.25">
      <c r="A140" s="1" t="str">
        <f>IF(INDEX(Kunde!$D$4:$G$503,ROW(A140),1)="","",INDEX(Kunde!$D$4:$G$503,ROW(A140),1))</f>
        <v/>
      </c>
      <c r="B140" s="1" t="str">
        <f>IF(INDEX(Kunde!$D$4:$G$503,ROW(A140),3)="","",INDEX(Kunde!$D$4:$G$503,ROW(A140),3))</f>
        <v/>
      </c>
      <c r="C140" s="1" t="str">
        <f>IF(INDEX(Kunde!$D$4:$G$503,ROW(A140),2)="","",INDEX(Kunde!$D$4:$G$503,ROW(A140),2))</f>
        <v/>
      </c>
      <c r="G140" s="1" t="str">
        <f t="shared" si="12"/>
        <v/>
      </c>
      <c r="K140" s="1" t="str">
        <f t="shared" si="13"/>
        <v/>
      </c>
      <c r="O140" s="1" t="str">
        <f>IF(INDEX(Kunde!$D$4:$G$503,ROW(A140),4)="","",INDEX(Kunde!$D$4:$G$503,ROW(A140),4))</f>
        <v/>
      </c>
      <c r="P140" s="1" t="str">
        <f t="shared" si="15"/>
        <v/>
      </c>
      <c r="Q140" s="1" t="str">
        <f>IF(A140="","",VLOOKUP(B140,'Formel-Daten'!$J$4:$O$77,3))</f>
        <v/>
      </c>
      <c r="R140" s="1" t="str">
        <f t="shared" si="16"/>
        <v/>
      </c>
      <c r="S140" s="1" t="str">
        <f>IF(A140="","",VLOOKUP(B140,'Formel-Daten'!$J$4:$O$77,6))</f>
        <v/>
      </c>
      <c r="T140" s="1" t="str">
        <f t="shared" si="14"/>
        <v/>
      </c>
      <c r="U140" s="1" t="str">
        <f>IF(A140="","",VLOOKUP(B140,'Formel-Daten'!$J$4:$O$77,4))</f>
        <v/>
      </c>
      <c r="V140" s="1" t="str">
        <f>IF(A140="","",VLOOKUP(B140,'Formel-Daten'!$J$4:$O$77,5))</f>
        <v/>
      </c>
      <c r="W140" s="1" t="str">
        <f t="shared" si="17"/>
        <v/>
      </c>
    </row>
    <row r="141" spans="1:23" x14ac:dyDescent="0.25">
      <c r="A141" s="1" t="str">
        <f>IF(INDEX(Kunde!$D$4:$G$503,ROW(A141),1)="","",INDEX(Kunde!$D$4:$G$503,ROW(A141),1))</f>
        <v/>
      </c>
      <c r="B141" s="1" t="str">
        <f>IF(INDEX(Kunde!$D$4:$G$503,ROW(A141),3)="","",INDEX(Kunde!$D$4:$G$503,ROW(A141),3))</f>
        <v/>
      </c>
      <c r="C141" s="1" t="str">
        <f>IF(INDEX(Kunde!$D$4:$G$503,ROW(A141),2)="","",INDEX(Kunde!$D$4:$G$503,ROW(A141),2))</f>
        <v/>
      </c>
      <c r="G141" s="1" t="str">
        <f t="shared" si="12"/>
        <v/>
      </c>
      <c r="K141" s="1" t="str">
        <f t="shared" si="13"/>
        <v/>
      </c>
      <c r="O141" s="1" t="str">
        <f>IF(INDEX(Kunde!$D$4:$G$503,ROW(A141),4)="","",INDEX(Kunde!$D$4:$G$503,ROW(A141),4))</f>
        <v/>
      </c>
      <c r="P141" s="1" t="str">
        <f t="shared" si="15"/>
        <v/>
      </c>
      <c r="Q141" s="1" t="str">
        <f>IF(A141="","",VLOOKUP(B141,'Formel-Daten'!$J$4:$O$77,3))</f>
        <v/>
      </c>
      <c r="R141" s="1" t="str">
        <f t="shared" si="16"/>
        <v/>
      </c>
      <c r="S141" s="1" t="str">
        <f>IF(A141="","",VLOOKUP(B141,'Formel-Daten'!$J$4:$O$77,6))</f>
        <v/>
      </c>
      <c r="T141" s="1" t="str">
        <f t="shared" si="14"/>
        <v/>
      </c>
      <c r="U141" s="1" t="str">
        <f>IF(A141="","",VLOOKUP(B141,'Formel-Daten'!$J$4:$O$77,4))</f>
        <v/>
      </c>
      <c r="V141" s="1" t="str">
        <f>IF(A141="","",VLOOKUP(B141,'Formel-Daten'!$J$4:$O$77,5))</f>
        <v/>
      </c>
      <c r="W141" s="1" t="str">
        <f t="shared" si="17"/>
        <v/>
      </c>
    </row>
    <row r="142" spans="1:23" x14ac:dyDescent="0.25">
      <c r="A142" s="1" t="str">
        <f>IF(INDEX(Kunde!$D$4:$G$503,ROW(A142),1)="","",INDEX(Kunde!$D$4:$G$503,ROW(A142),1))</f>
        <v/>
      </c>
      <c r="B142" s="1" t="str">
        <f>IF(INDEX(Kunde!$D$4:$G$503,ROW(A142),3)="","",INDEX(Kunde!$D$4:$G$503,ROW(A142),3))</f>
        <v/>
      </c>
      <c r="C142" s="1" t="str">
        <f>IF(INDEX(Kunde!$D$4:$G$503,ROW(A142),2)="","",INDEX(Kunde!$D$4:$G$503,ROW(A142),2))</f>
        <v/>
      </c>
      <c r="G142" s="1" t="str">
        <f t="shared" si="12"/>
        <v/>
      </c>
      <c r="K142" s="1" t="str">
        <f t="shared" si="13"/>
        <v/>
      </c>
      <c r="O142" s="1" t="str">
        <f>IF(INDEX(Kunde!$D$4:$G$503,ROW(A142),4)="","",INDEX(Kunde!$D$4:$G$503,ROW(A142),4))</f>
        <v/>
      </c>
      <c r="P142" s="1" t="str">
        <f t="shared" si="15"/>
        <v/>
      </c>
      <c r="Q142" s="1" t="str">
        <f>IF(A142="","",VLOOKUP(B142,'Formel-Daten'!$J$4:$O$77,3))</f>
        <v/>
      </c>
      <c r="R142" s="1" t="str">
        <f t="shared" si="16"/>
        <v/>
      </c>
      <c r="S142" s="1" t="str">
        <f>IF(A142="","",VLOOKUP(B142,'Formel-Daten'!$J$4:$O$77,6))</f>
        <v/>
      </c>
      <c r="T142" s="1" t="str">
        <f t="shared" si="14"/>
        <v/>
      </c>
      <c r="U142" s="1" t="str">
        <f>IF(A142="","",VLOOKUP(B142,'Formel-Daten'!$J$4:$O$77,4))</f>
        <v/>
      </c>
      <c r="V142" s="1" t="str">
        <f>IF(A142="","",VLOOKUP(B142,'Formel-Daten'!$J$4:$O$77,5))</f>
        <v/>
      </c>
      <c r="W142" s="1" t="str">
        <f t="shared" si="17"/>
        <v/>
      </c>
    </row>
    <row r="143" spans="1:23" x14ac:dyDescent="0.25">
      <c r="A143" s="1" t="str">
        <f>IF(INDEX(Kunde!$D$4:$G$503,ROW(A143),1)="","",INDEX(Kunde!$D$4:$G$503,ROW(A143),1))</f>
        <v/>
      </c>
      <c r="B143" s="1" t="str">
        <f>IF(INDEX(Kunde!$D$4:$G$503,ROW(A143),3)="","",INDEX(Kunde!$D$4:$G$503,ROW(A143),3))</f>
        <v/>
      </c>
      <c r="C143" s="1" t="str">
        <f>IF(INDEX(Kunde!$D$4:$G$503,ROW(A143),2)="","",INDEX(Kunde!$D$4:$G$503,ROW(A143),2))</f>
        <v/>
      </c>
      <c r="G143" s="1" t="str">
        <f t="shared" si="12"/>
        <v/>
      </c>
      <c r="K143" s="1" t="str">
        <f t="shared" si="13"/>
        <v/>
      </c>
      <c r="O143" s="1" t="str">
        <f>IF(INDEX(Kunde!$D$4:$G$503,ROW(A143),4)="","",INDEX(Kunde!$D$4:$G$503,ROW(A143),4))</f>
        <v/>
      </c>
      <c r="P143" s="1" t="str">
        <f t="shared" si="15"/>
        <v/>
      </c>
      <c r="Q143" s="1" t="str">
        <f>IF(A143="","",VLOOKUP(B143,'Formel-Daten'!$J$4:$O$77,3))</f>
        <v/>
      </c>
      <c r="R143" s="1" t="str">
        <f t="shared" si="16"/>
        <v/>
      </c>
      <c r="S143" s="1" t="str">
        <f>IF(A143="","",VLOOKUP(B143,'Formel-Daten'!$J$4:$O$77,6))</f>
        <v/>
      </c>
      <c r="T143" s="1" t="str">
        <f t="shared" si="14"/>
        <v/>
      </c>
      <c r="U143" s="1" t="str">
        <f>IF(A143="","",VLOOKUP(B143,'Formel-Daten'!$J$4:$O$77,4))</f>
        <v/>
      </c>
      <c r="V143" s="1" t="str">
        <f>IF(A143="","",VLOOKUP(B143,'Formel-Daten'!$J$4:$O$77,5))</f>
        <v/>
      </c>
      <c r="W143" s="1" t="str">
        <f t="shared" si="17"/>
        <v/>
      </c>
    </row>
    <row r="144" spans="1:23" x14ac:dyDescent="0.25">
      <c r="A144" s="1" t="str">
        <f>IF(INDEX(Kunde!$D$4:$G$503,ROW(A144),1)="","",INDEX(Kunde!$D$4:$G$503,ROW(A144),1))</f>
        <v/>
      </c>
      <c r="B144" s="1" t="str">
        <f>IF(INDEX(Kunde!$D$4:$G$503,ROW(A144),3)="","",INDEX(Kunde!$D$4:$G$503,ROW(A144),3))</f>
        <v/>
      </c>
      <c r="C144" s="1" t="str">
        <f>IF(INDEX(Kunde!$D$4:$G$503,ROW(A144),2)="","",INDEX(Kunde!$D$4:$G$503,ROW(A144),2))</f>
        <v/>
      </c>
      <c r="G144" s="1" t="str">
        <f t="shared" si="12"/>
        <v/>
      </c>
      <c r="K144" s="1" t="str">
        <f t="shared" si="13"/>
        <v/>
      </c>
      <c r="O144" s="1" t="str">
        <f>IF(INDEX(Kunde!$D$4:$G$503,ROW(A144),4)="","",INDEX(Kunde!$D$4:$G$503,ROW(A144),4))</f>
        <v/>
      </c>
      <c r="P144" s="1" t="str">
        <f t="shared" si="15"/>
        <v/>
      </c>
      <c r="Q144" s="1" t="str">
        <f>IF(A144="","",VLOOKUP(B144,'Formel-Daten'!$J$4:$O$77,3))</f>
        <v/>
      </c>
      <c r="R144" s="1" t="str">
        <f t="shared" si="16"/>
        <v/>
      </c>
      <c r="S144" s="1" t="str">
        <f>IF(A144="","",VLOOKUP(B144,'Formel-Daten'!$J$4:$O$77,6))</f>
        <v/>
      </c>
      <c r="T144" s="1" t="str">
        <f t="shared" si="14"/>
        <v/>
      </c>
      <c r="U144" s="1" t="str">
        <f>IF(A144="","",VLOOKUP(B144,'Formel-Daten'!$J$4:$O$77,4))</f>
        <v/>
      </c>
      <c r="V144" s="1" t="str">
        <f>IF(A144="","",VLOOKUP(B144,'Formel-Daten'!$J$4:$O$77,5))</f>
        <v/>
      </c>
      <c r="W144" s="1" t="str">
        <f t="shared" si="17"/>
        <v/>
      </c>
    </row>
    <row r="145" spans="1:23" x14ac:dyDescent="0.25">
      <c r="A145" s="1" t="str">
        <f>IF(INDEX(Kunde!$D$4:$G$503,ROW(A145),1)="","",INDEX(Kunde!$D$4:$G$503,ROW(A145),1))</f>
        <v/>
      </c>
      <c r="B145" s="1" t="str">
        <f>IF(INDEX(Kunde!$D$4:$G$503,ROW(A145),3)="","",INDEX(Kunde!$D$4:$G$503,ROW(A145),3))</f>
        <v/>
      </c>
      <c r="C145" s="1" t="str">
        <f>IF(INDEX(Kunde!$D$4:$G$503,ROW(A145),2)="","",INDEX(Kunde!$D$4:$G$503,ROW(A145),2))</f>
        <v/>
      </c>
      <c r="G145" s="1" t="str">
        <f t="shared" si="12"/>
        <v/>
      </c>
      <c r="K145" s="1" t="str">
        <f t="shared" si="13"/>
        <v/>
      </c>
      <c r="O145" s="1" t="str">
        <f>IF(INDEX(Kunde!$D$4:$G$503,ROW(A145),4)="","",INDEX(Kunde!$D$4:$G$503,ROW(A145),4))</f>
        <v/>
      </c>
      <c r="P145" s="1" t="str">
        <f t="shared" si="15"/>
        <v/>
      </c>
      <c r="Q145" s="1" t="str">
        <f>IF(A145="","",VLOOKUP(B145,'Formel-Daten'!$J$4:$O$77,3))</f>
        <v/>
      </c>
      <c r="R145" s="1" t="str">
        <f t="shared" si="16"/>
        <v/>
      </c>
      <c r="S145" s="1" t="str">
        <f>IF(A145="","",VLOOKUP(B145,'Formel-Daten'!$J$4:$O$77,6))</f>
        <v/>
      </c>
      <c r="T145" s="1" t="str">
        <f t="shared" si="14"/>
        <v/>
      </c>
      <c r="U145" s="1" t="str">
        <f>IF(A145="","",VLOOKUP(B145,'Formel-Daten'!$J$4:$O$77,4))</f>
        <v/>
      </c>
      <c r="V145" s="1" t="str">
        <f>IF(A145="","",VLOOKUP(B145,'Formel-Daten'!$J$4:$O$77,5))</f>
        <v/>
      </c>
      <c r="W145" s="1" t="str">
        <f t="shared" si="17"/>
        <v/>
      </c>
    </row>
    <row r="146" spans="1:23" x14ac:dyDescent="0.25">
      <c r="A146" s="1" t="str">
        <f>IF(INDEX(Kunde!$D$4:$G$503,ROW(A146),1)="","",INDEX(Kunde!$D$4:$G$503,ROW(A146),1))</f>
        <v/>
      </c>
      <c r="B146" s="1" t="str">
        <f>IF(INDEX(Kunde!$D$4:$G$503,ROW(A146),3)="","",INDEX(Kunde!$D$4:$G$503,ROW(A146),3))</f>
        <v/>
      </c>
      <c r="C146" s="1" t="str">
        <f>IF(INDEX(Kunde!$D$4:$G$503,ROW(A146),2)="","",INDEX(Kunde!$D$4:$G$503,ROW(A146),2))</f>
        <v/>
      </c>
      <c r="G146" s="1" t="str">
        <f t="shared" si="12"/>
        <v/>
      </c>
      <c r="K146" s="1" t="str">
        <f t="shared" si="13"/>
        <v/>
      </c>
      <c r="O146" s="1" t="str">
        <f>IF(INDEX(Kunde!$D$4:$G$503,ROW(A146),4)="","",INDEX(Kunde!$D$4:$G$503,ROW(A146),4))</f>
        <v/>
      </c>
      <c r="P146" s="1" t="str">
        <f t="shared" si="15"/>
        <v/>
      </c>
      <c r="Q146" s="1" t="str">
        <f>IF(A146="","",VLOOKUP(B146,'Formel-Daten'!$J$4:$O$77,3))</f>
        <v/>
      </c>
      <c r="R146" s="1" t="str">
        <f t="shared" si="16"/>
        <v/>
      </c>
      <c r="S146" s="1" t="str">
        <f>IF(A146="","",VLOOKUP(B146,'Formel-Daten'!$J$4:$O$77,6))</f>
        <v/>
      </c>
      <c r="T146" s="1" t="str">
        <f t="shared" si="14"/>
        <v/>
      </c>
      <c r="U146" s="1" t="str">
        <f>IF(A146="","",VLOOKUP(B146,'Formel-Daten'!$J$4:$O$77,4))</f>
        <v/>
      </c>
      <c r="V146" s="1" t="str">
        <f>IF(A146="","",VLOOKUP(B146,'Formel-Daten'!$J$4:$O$77,5))</f>
        <v/>
      </c>
      <c r="W146" s="1" t="str">
        <f t="shared" si="17"/>
        <v/>
      </c>
    </row>
    <row r="147" spans="1:23" x14ac:dyDescent="0.25">
      <c r="A147" s="1" t="str">
        <f>IF(INDEX(Kunde!$D$4:$G$503,ROW(A147),1)="","",INDEX(Kunde!$D$4:$G$503,ROW(A147),1))</f>
        <v/>
      </c>
      <c r="B147" s="1" t="str">
        <f>IF(INDEX(Kunde!$D$4:$G$503,ROW(A147),3)="","",INDEX(Kunde!$D$4:$G$503,ROW(A147),3))</f>
        <v/>
      </c>
      <c r="C147" s="1" t="str">
        <f>IF(INDEX(Kunde!$D$4:$G$503,ROW(A147),2)="","",INDEX(Kunde!$D$4:$G$503,ROW(A147),2))</f>
        <v/>
      </c>
      <c r="G147" s="1" t="str">
        <f t="shared" si="12"/>
        <v/>
      </c>
      <c r="K147" s="1" t="str">
        <f t="shared" si="13"/>
        <v/>
      </c>
      <c r="O147" s="1" t="str">
        <f>IF(INDEX(Kunde!$D$4:$G$503,ROW(A147),4)="","",INDEX(Kunde!$D$4:$G$503,ROW(A147),4))</f>
        <v/>
      </c>
      <c r="P147" s="1" t="str">
        <f t="shared" si="15"/>
        <v/>
      </c>
      <c r="Q147" s="1" t="str">
        <f>IF(A147="","",VLOOKUP(B147,'Formel-Daten'!$J$4:$O$77,3))</f>
        <v/>
      </c>
      <c r="R147" s="1" t="str">
        <f t="shared" si="16"/>
        <v/>
      </c>
      <c r="S147" s="1" t="str">
        <f>IF(A147="","",VLOOKUP(B147,'Formel-Daten'!$J$4:$O$77,6))</f>
        <v/>
      </c>
      <c r="T147" s="1" t="str">
        <f t="shared" si="14"/>
        <v/>
      </c>
      <c r="U147" s="1" t="str">
        <f>IF(A147="","",VLOOKUP(B147,'Formel-Daten'!$J$4:$O$77,4))</f>
        <v/>
      </c>
      <c r="V147" s="1" t="str">
        <f>IF(A147="","",VLOOKUP(B147,'Formel-Daten'!$J$4:$O$77,5))</f>
        <v/>
      </c>
      <c r="W147" s="1" t="str">
        <f t="shared" si="17"/>
        <v/>
      </c>
    </row>
    <row r="148" spans="1:23" x14ac:dyDescent="0.25">
      <c r="A148" s="1" t="str">
        <f>IF(INDEX(Kunde!$D$4:$G$503,ROW(A148),1)="","",INDEX(Kunde!$D$4:$G$503,ROW(A148),1))</f>
        <v/>
      </c>
      <c r="B148" s="1" t="str">
        <f>IF(INDEX(Kunde!$D$4:$G$503,ROW(A148),3)="","",INDEX(Kunde!$D$4:$G$503,ROW(A148),3))</f>
        <v/>
      </c>
      <c r="C148" s="1" t="str">
        <f>IF(INDEX(Kunde!$D$4:$G$503,ROW(A148),2)="","",INDEX(Kunde!$D$4:$G$503,ROW(A148),2))</f>
        <v/>
      </c>
      <c r="G148" s="1" t="str">
        <f t="shared" si="12"/>
        <v/>
      </c>
      <c r="K148" s="1" t="str">
        <f t="shared" si="13"/>
        <v/>
      </c>
      <c r="O148" s="1" t="str">
        <f>IF(INDEX(Kunde!$D$4:$G$503,ROW(A148),4)="","",INDEX(Kunde!$D$4:$G$503,ROW(A148),4))</f>
        <v/>
      </c>
      <c r="P148" s="1" t="str">
        <f t="shared" si="15"/>
        <v/>
      </c>
      <c r="Q148" s="1" t="str">
        <f>IF(A148="","",VLOOKUP(B148,'Formel-Daten'!$J$4:$O$77,3))</f>
        <v/>
      </c>
      <c r="R148" s="1" t="str">
        <f t="shared" si="16"/>
        <v/>
      </c>
      <c r="S148" s="1" t="str">
        <f>IF(A148="","",VLOOKUP(B148,'Formel-Daten'!$J$4:$O$77,6))</f>
        <v/>
      </c>
      <c r="T148" s="1" t="str">
        <f t="shared" si="14"/>
        <v/>
      </c>
      <c r="U148" s="1" t="str">
        <f>IF(A148="","",VLOOKUP(B148,'Formel-Daten'!$J$4:$O$77,4))</f>
        <v/>
      </c>
      <c r="V148" s="1" t="str">
        <f>IF(A148="","",VLOOKUP(B148,'Formel-Daten'!$J$4:$O$77,5))</f>
        <v/>
      </c>
      <c r="W148" s="1" t="str">
        <f t="shared" si="17"/>
        <v/>
      </c>
    </row>
    <row r="149" spans="1:23" x14ac:dyDescent="0.25">
      <c r="A149" s="1" t="str">
        <f>IF(INDEX(Kunde!$D$4:$G$503,ROW(A149),1)="","",INDEX(Kunde!$D$4:$G$503,ROW(A149),1))</f>
        <v/>
      </c>
      <c r="B149" s="1" t="str">
        <f>IF(INDEX(Kunde!$D$4:$G$503,ROW(A149),3)="","",INDEX(Kunde!$D$4:$G$503,ROW(A149),3))</f>
        <v/>
      </c>
      <c r="C149" s="1" t="str">
        <f>IF(INDEX(Kunde!$D$4:$G$503,ROW(A149),2)="","",INDEX(Kunde!$D$4:$G$503,ROW(A149),2))</f>
        <v/>
      </c>
      <c r="G149" s="1" t="str">
        <f t="shared" si="12"/>
        <v/>
      </c>
      <c r="K149" s="1" t="str">
        <f t="shared" si="13"/>
        <v/>
      </c>
      <c r="O149" s="1" t="str">
        <f>IF(INDEX(Kunde!$D$4:$G$503,ROW(A149),4)="","",INDEX(Kunde!$D$4:$G$503,ROW(A149),4))</f>
        <v/>
      </c>
      <c r="P149" s="1" t="str">
        <f t="shared" si="15"/>
        <v/>
      </c>
      <c r="Q149" s="1" t="str">
        <f>IF(A149="","",VLOOKUP(B149,'Formel-Daten'!$J$4:$O$77,3))</f>
        <v/>
      </c>
      <c r="R149" s="1" t="str">
        <f t="shared" si="16"/>
        <v/>
      </c>
      <c r="S149" s="1" t="str">
        <f>IF(A149="","",VLOOKUP(B149,'Formel-Daten'!$J$4:$O$77,6))</f>
        <v/>
      </c>
      <c r="T149" s="1" t="str">
        <f t="shared" si="14"/>
        <v/>
      </c>
      <c r="U149" s="1" t="str">
        <f>IF(A149="","",VLOOKUP(B149,'Formel-Daten'!$J$4:$O$77,4))</f>
        <v/>
      </c>
      <c r="V149" s="1" t="str">
        <f>IF(A149="","",VLOOKUP(B149,'Formel-Daten'!$J$4:$O$77,5))</f>
        <v/>
      </c>
      <c r="W149" s="1" t="str">
        <f t="shared" si="17"/>
        <v/>
      </c>
    </row>
    <row r="150" spans="1:23" x14ac:dyDescent="0.25">
      <c r="A150" s="1" t="str">
        <f>IF(INDEX(Kunde!$D$4:$G$503,ROW(A150),1)="","",INDEX(Kunde!$D$4:$G$503,ROW(A150),1))</f>
        <v/>
      </c>
      <c r="B150" s="1" t="str">
        <f>IF(INDEX(Kunde!$D$4:$G$503,ROW(A150),3)="","",INDEX(Kunde!$D$4:$G$503,ROW(A150),3))</f>
        <v/>
      </c>
      <c r="C150" s="1" t="str">
        <f>IF(INDEX(Kunde!$D$4:$G$503,ROW(A150),2)="","",INDEX(Kunde!$D$4:$G$503,ROW(A150),2))</f>
        <v/>
      </c>
      <c r="G150" s="1" t="str">
        <f t="shared" si="12"/>
        <v/>
      </c>
      <c r="K150" s="1" t="str">
        <f t="shared" si="13"/>
        <v/>
      </c>
      <c r="O150" s="1" t="str">
        <f>IF(INDEX(Kunde!$D$4:$G$503,ROW(A150),4)="","",INDEX(Kunde!$D$4:$G$503,ROW(A150),4))</f>
        <v/>
      </c>
      <c r="P150" s="1" t="str">
        <f t="shared" si="15"/>
        <v/>
      </c>
      <c r="Q150" s="1" t="str">
        <f>IF(A150="","",VLOOKUP(B150,'Formel-Daten'!$J$4:$O$77,3))</f>
        <v/>
      </c>
      <c r="R150" s="1" t="str">
        <f t="shared" si="16"/>
        <v/>
      </c>
      <c r="S150" s="1" t="str">
        <f>IF(A150="","",VLOOKUP(B150,'Formel-Daten'!$J$4:$O$77,6))</f>
        <v/>
      </c>
      <c r="T150" s="1" t="str">
        <f t="shared" si="14"/>
        <v/>
      </c>
      <c r="U150" s="1" t="str">
        <f>IF(A150="","",VLOOKUP(B150,'Formel-Daten'!$J$4:$O$77,4))</f>
        <v/>
      </c>
      <c r="V150" s="1" t="str">
        <f>IF(A150="","",VLOOKUP(B150,'Formel-Daten'!$J$4:$O$77,5))</f>
        <v/>
      </c>
      <c r="W150" s="1" t="str">
        <f t="shared" si="17"/>
        <v/>
      </c>
    </row>
    <row r="151" spans="1:23" x14ac:dyDescent="0.25">
      <c r="A151" s="1" t="str">
        <f>IF(INDEX(Kunde!$D$4:$G$503,ROW(A151),1)="","",INDEX(Kunde!$D$4:$G$503,ROW(A151),1))</f>
        <v/>
      </c>
      <c r="B151" s="1" t="str">
        <f>IF(INDEX(Kunde!$D$4:$G$503,ROW(A151),3)="","",INDEX(Kunde!$D$4:$G$503,ROW(A151),3))</f>
        <v/>
      </c>
      <c r="C151" s="1" t="str">
        <f>IF(INDEX(Kunde!$D$4:$G$503,ROW(A151),2)="","",INDEX(Kunde!$D$4:$G$503,ROW(A151),2))</f>
        <v/>
      </c>
      <c r="G151" s="1" t="str">
        <f t="shared" si="12"/>
        <v/>
      </c>
      <c r="K151" s="1" t="str">
        <f t="shared" si="13"/>
        <v/>
      </c>
      <c r="O151" s="1" t="str">
        <f>IF(INDEX(Kunde!$D$4:$G$503,ROW(A151),4)="","",INDEX(Kunde!$D$4:$G$503,ROW(A151),4))</f>
        <v/>
      </c>
      <c r="P151" s="1" t="str">
        <f t="shared" si="15"/>
        <v/>
      </c>
      <c r="Q151" s="1" t="str">
        <f>IF(A151="","",VLOOKUP(B151,'Formel-Daten'!$J$4:$O$77,3))</f>
        <v/>
      </c>
      <c r="R151" s="1" t="str">
        <f t="shared" si="16"/>
        <v/>
      </c>
      <c r="S151" s="1" t="str">
        <f>IF(A151="","",VLOOKUP(B151,'Formel-Daten'!$J$4:$O$77,6))</f>
        <v/>
      </c>
      <c r="T151" s="1" t="str">
        <f t="shared" si="14"/>
        <v/>
      </c>
      <c r="U151" s="1" t="str">
        <f>IF(A151="","",VLOOKUP(B151,'Formel-Daten'!$J$4:$O$77,4))</f>
        <v/>
      </c>
      <c r="V151" s="1" t="str">
        <f>IF(A151="","",VLOOKUP(B151,'Formel-Daten'!$J$4:$O$77,5))</f>
        <v/>
      </c>
      <c r="W151" s="1" t="str">
        <f t="shared" si="17"/>
        <v/>
      </c>
    </row>
    <row r="152" spans="1:23" x14ac:dyDescent="0.25">
      <c r="A152" s="1" t="str">
        <f>IF(INDEX(Kunde!$D$4:$G$503,ROW(A152),1)="","",INDEX(Kunde!$D$4:$G$503,ROW(A152),1))</f>
        <v/>
      </c>
      <c r="B152" s="1" t="str">
        <f>IF(INDEX(Kunde!$D$4:$G$503,ROW(A152),3)="","",INDEX(Kunde!$D$4:$G$503,ROW(A152),3))</f>
        <v/>
      </c>
      <c r="C152" s="1" t="str">
        <f>IF(INDEX(Kunde!$D$4:$G$503,ROW(A152),2)="","",INDEX(Kunde!$D$4:$G$503,ROW(A152),2))</f>
        <v/>
      </c>
      <c r="G152" s="1" t="str">
        <f t="shared" si="12"/>
        <v/>
      </c>
      <c r="K152" s="1" t="str">
        <f t="shared" si="13"/>
        <v/>
      </c>
      <c r="O152" s="1" t="str">
        <f>IF(INDEX(Kunde!$D$4:$G$503,ROW(A152),4)="","",INDEX(Kunde!$D$4:$G$503,ROW(A152),4))</f>
        <v/>
      </c>
      <c r="P152" s="1" t="str">
        <f t="shared" si="15"/>
        <v/>
      </c>
      <c r="Q152" s="1" t="str">
        <f>IF(A152="","",VLOOKUP(B152,'Formel-Daten'!$J$4:$O$77,3))</f>
        <v/>
      </c>
      <c r="R152" s="1" t="str">
        <f t="shared" si="16"/>
        <v/>
      </c>
      <c r="S152" s="1" t="str">
        <f>IF(A152="","",VLOOKUP(B152,'Formel-Daten'!$J$4:$O$77,6))</f>
        <v/>
      </c>
      <c r="T152" s="1" t="str">
        <f t="shared" si="14"/>
        <v/>
      </c>
      <c r="U152" s="1" t="str">
        <f>IF(A152="","",VLOOKUP(B152,'Formel-Daten'!$J$4:$O$77,4))</f>
        <v/>
      </c>
      <c r="V152" s="1" t="str">
        <f>IF(A152="","",VLOOKUP(B152,'Formel-Daten'!$J$4:$O$77,5))</f>
        <v/>
      </c>
      <c r="W152" s="1" t="str">
        <f t="shared" si="17"/>
        <v/>
      </c>
    </row>
    <row r="153" spans="1:23" x14ac:dyDescent="0.25">
      <c r="A153" s="1" t="str">
        <f>IF(INDEX(Kunde!$D$4:$G$503,ROW(A153),1)="","",INDEX(Kunde!$D$4:$G$503,ROW(A153),1))</f>
        <v/>
      </c>
      <c r="B153" s="1" t="str">
        <f>IF(INDEX(Kunde!$D$4:$G$503,ROW(A153),3)="","",INDEX(Kunde!$D$4:$G$503,ROW(A153),3))</f>
        <v/>
      </c>
      <c r="C153" s="1" t="str">
        <f>IF(INDEX(Kunde!$D$4:$G$503,ROW(A153),2)="","",INDEX(Kunde!$D$4:$G$503,ROW(A153),2))</f>
        <v/>
      </c>
      <c r="G153" s="1" t="str">
        <f t="shared" si="12"/>
        <v/>
      </c>
      <c r="K153" s="1" t="str">
        <f t="shared" si="13"/>
        <v/>
      </c>
      <c r="O153" s="1" t="str">
        <f>IF(INDEX(Kunde!$D$4:$G$503,ROW(A153),4)="","",INDEX(Kunde!$D$4:$G$503,ROW(A153),4))</f>
        <v/>
      </c>
      <c r="P153" s="1" t="str">
        <f t="shared" si="15"/>
        <v/>
      </c>
      <c r="Q153" s="1" t="str">
        <f>IF(A153="","",VLOOKUP(B153,'Formel-Daten'!$J$4:$O$77,3))</f>
        <v/>
      </c>
      <c r="R153" s="1" t="str">
        <f t="shared" si="16"/>
        <v/>
      </c>
      <c r="S153" s="1" t="str">
        <f>IF(A153="","",VLOOKUP(B153,'Formel-Daten'!$J$4:$O$77,6))</f>
        <v/>
      </c>
      <c r="T153" s="1" t="str">
        <f t="shared" si="14"/>
        <v/>
      </c>
      <c r="U153" s="1" t="str">
        <f>IF(A153="","",VLOOKUP(B153,'Formel-Daten'!$J$4:$O$77,4))</f>
        <v/>
      </c>
      <c r="V153" s="1" t="str">
        <f>IF(A153="","",VLOOKUP(B153,'Formel-Daten'!$J$4:$O$77,5))</f>
        <v/>
      </c>
      <c r="W153" s="1" t="str">
        <f t="shared" si="17"/>
        <v/>
      </c>
    </row>
    <row r="154" spans="1:23" x14ac:dyDescent="0.25">
      <c r="A154" s="1" t="str">
        <f>IF(INDEX(Kunde!$D$4:$G$503,ROW(A154),1)="","",INDEX(Kunde!$D$4:$G$503,ROW(A154),1))</f>
        <v/>
      </c>
      <c r="B154" s="1" t="str">
        <f>IF(INDEX(Kunde!$D$4:$G$503,ROW(A154),3)="","",INDEX(Kunde!$D$4:$G$503,ROW(A154),3))</f>
        <v/>
      </c>
      <c r="C154" s="1" t="str">
        <f>IF(INDEX(Kunde!$D$4:$G$503,ROW(A154),2)="","",INDEX(Kunde!$D$4:$G$503,ROW(A154),2))</f>
        <v/>
      </c>
      <c r="G154" s="1" t="str">
        <f t="shared" si="12"/>
        <v/>
      </c>
      <c r="K154" s="1" t="str">
        <f t="shared" si="13"/>
        <v/>
      </c>
      <c r="O154" s="1" t="str">
        <f>IF(INDEX(Kunde!$D$4:$G$503,ROW(A154),4)="","",INDEX(Kunde!$D$4:$G$503,ROW(A154),4))</f>
        <v/>
      </c>
      <c r="P154" s="1" t="str">
        <f t="shared" si="15"/>
        <v/>
      </c>
      <c r="Q154" s="1" t="str">
        <f>IF(A154="","",VLOOKUP(B154,'Formel-Daten'!$J$4:$O$77,3))</f>
        <v/>
      </c>
      <c r="R154" s="1" t="str">
        <f t="shared" si="16"/>
        <v/>
      </c>
      <c r="S154" s="1" t="str">
        <f>IF(A154="","",VLOOKUP(B154,'Formel-Daten'!$J$4:$O$77,6))</f>
        <v/>
      </c>
      <c r="T154" s="1" t="str">
        <f t="shared" si="14"/>
        <v/>
      </c>
      <c r="U154" s="1" t="str">
        <f>IF(A154="","",VLOOKUP(B154,'Formel-Daten'!$J$4:$O$77,4))</f>
        <v/>
      </c>
      <c r="V154" s="1" t="str">
        <f>IF(A154="","",VLOOKUP(B154,'Formel-Daten'!$J$4:$O$77,5))</f>
        <v/>
      </c>
      <c r="W154" s="1" t="str">
        <f t="shared" si="17"/>
        <v/>
      </c>
    </row>
    <row r="155" spans="1:23" x14ac:dyDescent="0.25">
      <c r="A155" s="1" t="str">
        <f>IF(INDEX(Kunde!$D$4:$G$503,ROW(A155),1)="","",INDEX(Kunde!$D$4:$G$503,ROW(A155),1))</f>
        <v/>
      </c>
      <c r="B155" s="1" t="str">
        <f>IF(INDEX(Kunde!$D$4:$G$503,ROW(A155),3)="","",INDEX(Kunde!$D$4:$G$503,ROW(A155),3))</f>
        <v/>
      </c>
      <c r="C155" s="1" t="str">
        <f>IF(INDEX(Kunde!$D$4:$G$503,ROW(A155),2)="","",INDEX(Kunde!$D$4:$G$503,ROW(A155),2))</f>
        <v/>
      </c>
      <c r="G155" s="1" t="str">
        <f t="shared" si="12"/>
        <v/>
      </c>
      <c r="K155" s="1" t="str">
        <f t="shared" si="13"/>
        <v/>
      </c>
      <c r="O155" s="1" t="str">
        <f>IF(INDEX(Kunde!$D$4:$G$503,ROW(A155),4)="","",INDEX(Kunde!$D$4:$G$503,ROW(A155),4))</f>
        <v/>
      </c>
      <c r="P155" s="1" t="str">
        <f t="shared" si="15"/>
        <v/>
      </c>
      <c r="Q155" s="1" t="str">
        <f>IF(A155="","",VLOOKUP(B155,'Formel-Daten'!$J$4:$O$77,3))</f>
        <v/>
      </c>
      <c r="R155" s="1" t="str">
        <f t="shared" si="16"/>
        <v/>
      </c>
      <c r="S155" s="1" t="str">
        <f>IF(A155="","",VLOOKUP(B155,'Formel-Daten'!$J$4:$O$77,6))</f>
        <v/>
      </c>
      <c r="T155" s="1" t="str">
        <f t="shared" si="14"/>
        <v/>
      </c>
      <c r="U155" s="1" t="str">
        <f>IF(A155="","",VLOOKUP(B155,'Formel-Daten'!$J$4:$O$77,4))</f>
        <v/>
      </c>
      <c r="V155" s="1" t="str">
        <f>IF(A155="","",VLOOKUP(B155,'Formel-Daten'!$J$4:$O$77,5))</f>
        <v/>
      </c>
      <c r="W155" s="1" t="str">
        <f t="shared" si="17"/>
        <v/>
      </c>
    </row>
    <row r="156" spans="1:23" x14ac:dyDescent="0.25">
      <c r="A156" s="1" t="str">
        <f>IF(INDEX(Kunde!$D$4:$G$503,ROW(A156),1)="","",INDEX(Kunde!$D$4:$G$503,ROW(A156),1))</f>
        <v/>
      </c>
      <c r="B156" s="1" t="str">
        <f>IF(INDEX(Kunde!$D$4:$G$503,ROW(A156),3)="","",INDEX(Kunde!$D$4:$G$503,ROW(A156),3))</f>
        <v/>
      </c>
      <c r="C156" s="1" t="str">
        <f>IF(INDEX(Kunde!$D$4:$G$503,ROW(A156),2)="","",INDEX(Kunde!$D$4:$G$503,ROW(A156),2))</f>
        <v/>
      </c>
      <c r="G156" s="1" t="str">
        <f t="shared" si="12"/>
        <v/>
      </c>
      <c r="K156" s="1" t="str">
        <f t="shared" si="13"/>
        <v/>
      </c>
      <c r="O156" s="1" t="str">
        <f>IF(INDEX(Kunde!$D$4:$G$503,ROW(A156),4)="","",INDEX(Kunde!$D$4:$G$503,ROW(A156),4))</f>
        <v/>
      </c>
      <c r="P156" s="1" t="str">
        <f t="shared" si="15"/>
        <v/>
      </c>
      <c r="Q156" s="1" t="str">
        <f>IF(A156="","",VLOOKUP(B156,'Formel-Daten'!$J$4:$O$77,3))</f>
        <v/>
      </c>
      <c r="R156" s="1" t="str">
        <f t="shared" si="16"/>
        <v/>
      </c>
      <c r="S156" s="1" t="str">
        <f>IF(A156="","",VLOOKUP(B156,'Formel-Daten'!$J$4:$O$77,6))</f>
        <v/>
      </c>
      <c r="T156" s="1" t="str">
        <f t="shared" si="14"/>
        <v/>
      </c>
      <c r="U156" s="1" t="str">
        <f>IF(A156="","",VLOOKUP(B156,'Formel-Daten'!$J$4:$O$77,4))</f>
        <v/>
      </c>
      <c r="V156" s="1" t="str">
        <f>IF(A156="","",VLOOKUP(B156,'Formel-Daten'!$J$4:$O$77,5))</f>
        <v/>
      </c>
      <c r="W156" s="1" t="str">
        <f t="shared" si="17"/>
        <v/>
      </c>
    </row>
    <row r="157" spans="1:23" x14ac:dyDescent="0.25">
      <c r="A157" s="1" t="str">
        <f>IF(INDEX(Kunde!$D$4:$G$503,ROW(A157),1)="","",INDEX(Kunde!$D$4:$G$503,ROW(A157),1))</f>
        <v/>
      </c>
      <c r="B157" s="1" t="str">
        <f>IF(INDEX(Kunde!$D$4:$G$503,ROW(A157),3)="","",INDEX(Kunde!$D$4:$G$503,ROW(A157),3))</f>
        <v/>
      </c>
      <c r="C157" s="1" t="str">
        <f>IF(INDEX(Kunde!$D$4:$G$503,ROW(A157),2)="","",INDEX(Kunde!$D$4:$G$503,ROW(A157),2))</f>
        <v/>
      </c>
      <c r="G157" s="1" t="str">
        <f t="shared" si="12"/>
        <v/>
      </c>
      <c r="K157" s="1" t="str">
        <f t="shared" si="13"/>
        <v/>
      </c>
      <c r="O157" s="1" t="str">
        <f>IF(INDEX(Kunde!$D$4:$G$503,ROW(A157),4)="","",INDEX(Kunde!$D$4:$G$503,ROW(A157),4))</f>
        <v/>
      </c>
      <c r="P157" s="1" t="str">
        <f t="shared" si="15"/>
        <v/>
      </c>
      <c r="Q157" s="1" t="str">
        <f>IF(A157="","",VLOOKUP(B157,'Formel-Daten'!$J$4:$O$77,3))</f>
        <v/>
      </c>
      <c r="R157" s="1" t="str">
        <f t="shared" si="16"/>
        <v/>
      </c>
      <c r="S157" s="1" t="str">
        <f>IF(A157="","",VLOOKUP(B157,'Formel-Daten'!$J$4:$O$77,6))</f>
        <v/>
      </c>
      <c r="T157" s="1" t="str">
        <f t="shared" si="14"/>
        <v/>
      </c>
      <c r="U157" s="1" t="str">
        <f>IF(A157="","",VLOOKUP(B157,'Formel-Daten'!$J$4:$O$77,4))</f>
        <v/>
      </c>
      <c r="V157" s="1" t="str">
        <f>IF(A157="","",VLOOKUP(B157,'Formel-Daten'!$J$4:$O$77,5))</f>
        <v/>
      </c>
      <c r="W157" s="1" t="str">
        <f t="shared" si="17"/>
        <v/>
      </c>
    </row>
    <row r="158" spans="1:23" x14ac:dyDescent="0.25">
      <c r="A158" s="1" t="str">
        <f>IF(INDEX(Kunde!$D$4:$G$503,ROW(A158),1)="","",INDEX(Kunde!$D$4:$G$503,ROW(A158),1))</f>
        <v/>
      </c>
      <c r="B158" s="1" t="str">
        <f>IF(INDEX(Kunde!$D$4:$G$503,ROW(A158),3)="","",INDEX(Kunde!$D$4:$G$503,ROW(A158),3))</f>
        <v/>
      </c>
      <c r="C158" s="1" t="str">
        <f>IF(INDEX(Kunde!$D$4:$G$503,ROW(A158),2)="","",INDEX(Kunde!$D$4:$G$503,ROW(A158),2))</f>
        <v/>
      </c>
      <c r="G158" s="1" t="str">
        <f t="shared" si="12"/>
        <v/>
      </c>
      <c r="K158" s="1" t="str">
        <f t="shared" si="13"/>
        <v/>
      </c>
      <c r="O158" s="1" t="str">
        <f>IF(INDEX(Kunde!$D$4:$G$503,ROW(A158),4)="","",INDEX(Kunde!$D$4:$G$503,ROW(A158),4))</f>
        <v/>
      </c>
      <c r="P158" s="1" t="str">
        <f t="shared" si="15"/>
        <v/>
      </c>
      <c r="Q158" s="1" t="str">
        <f>IF(A158="","",VLOOKUP(B158,'Formel-Daten'!$J$4:$O$77,3))</f>
        <v/>
      </c>
      <c r="R158" s="1" t="str">
        <f t="shared" si="16"/>
        <v/>
      </c>
      <c r="S158" s="1" t="str">
        <f>IF(A158="","",VLOOKUP(B158,'Formel-Daten'!$J$4:$O$77,6))</f>
        <v/>
      </c>
      <c r="T158" s="1" t="str">
        <f t="shared" si="14"/>
        <v/>
      </c>
      <c r="U158" s="1" t="str">
        <f>IF(A158="","",VLOOKUP(B158,'Formel-Daten'!$J$4:$O$77,4))</f>
        <v/>
      </c>
      <c r="V158" s="1" t="str">
        <f>IF(A158="","",VLOOKUP(B158,'Formel-Daten'!$J$4:$O$77,5))</f>
        <v/>
      </c>
      <c r="W158" s="1" t="str">
        <f t="shared" si="17"/>
        <v/>
      </c>
    </row>
    <row r="159" spans="1:23" x14ac:dyDescent="0.25">
      <c r="A159" s="1" t="str">
        <f>IF(INDEX(Kunde!$D$4:$G$503,ROW(A159),1)="","",INDEX(Kunde!$D$4:$G$503,ROW(A159),1))</f>
        <v/>
      </c>
      <c r="B159" s="1" t="str">
        <f>IF(INDEX(Kunde!$D$4:$G$503,ROW(A159),3)="","",INDEX(Kunde!$D$4:$G$503,ROW(A159),3))</f>
        <v/>
      </c>
      <c r="C159" s="1" t="str">
        <f>IF(INDEX(Kunde!$D$4:$G$503,ROW(A159),2)="","",INDEX(Kunde!$D$4:$G$503,ROW(A159),2))</f>
        <v/>
      </c>
      <c r="G159" s="1" t="str">
        <f t="shared" si="12"/>
        <v/>
      </c>
      <c r="K159" s="1" t="str">
        <f t="shared" si="13"/>
        <v/>
      </c>
      <c r="O159" s="1" t="str">
        <f>IF(INDEX(Kunde!$D$4:$G$503,ROW(A159),4)="","",INDEX(Kunde!$D$4:$G$503,ROW(A159),4))</f>
        <v/>
      </c>
      <c r="P159" s="1" t="str">
        <f t="shared" si="15"/>
        <v/>
      </c>
      <c r="Q159" s="1" t="str">
        <f>IF(A159="","",VLOOKUP(B159,'Formel-Daten'!$J$4:$O$77,3))</f>
        <v/>
      </c>
      <c r="R159" s="1" t="str">
        <f t="shared" si="16"/>
        <v/>
      </c>
      <c r="S159" s="1" t="str">
        <f>IF(A159="","",VLOOKUP(B159,'Formel-Daten'!$J$4:$O$77,6))</f>
        <v/>
      </c>
      <c r="T159" s="1" t="str">
        <f t="shared" si="14"/>
        <v/>
      </c>
      <c r="U159" s="1" t="str">
        <f>IF(A159="","",VLOOKUP(B159,'Formel-Daten'!$J$4:$O$77,4))</f>
        <v/>
      </c>
      <c r="V159" s="1" t="str">
        <f>IF(A159="","",VLOOKUP(B159,'Formel-Daten'!$J$4:$O$77,5))</f>
        <v/>
      </c>
      <c r="W159" s="1" t="str">
        <f t="shared" si="17"/>
        <v/>
      </c>
    </row>
    <row r="160" spans="1:23" x14ac:dyDescent="0.25">
      <c r="A160" s="1" t="str">
        <f>IF(INDEX(Kunde!$D$4:$G$503,ROW(A160),1)="","",INDEX(Kunde!$D$4:$G$503,ROW(A160),1))</f>
        <v/>
      </c>
      <c r="B160" s="1" t="str">
        <f>IF(INDEX(Kunde!$D$4:$G$503,ROW(A160),3)="","",INDEX(Kunde!$D$4:$G$503,ROW(A160),3))</f>
        <v/>
      </c>
      <c r="C160" s="1" t="str">
        <f>IF(INDEX(Kunde!$D$4:$G$503,ROW(A160),2)="","",INDEX(Kunde!$D$4:$G$503,ROW(A160),2))</f>
        <v/>
      </c>
      <c r="G160" s="1" t="str">
        <f t="shared" si="12"/>
        <v/>
      </c>
      <c r="K160" s="1" t="str">
        <f t="shared" si="13"/>
        <v/>
      </c>
      <c r="O160" s="1" t="str">
        <f>IF(INDEX(Kunde!$D$4:$G$503,ROW(A160),4)="","",INDEX(Kunde!$D$4:$G$503,ROW(A160),4))</f>
        <v/>
      </c>
      <c r="P160" s="1" t="str">
        <f t="shared" si="15"/>
        <v/>
      </c>
      <c r="Q160" s="1" t="str">
        <f>IF(A160="","",VLOOKUP(B160,'Formel-Daten'!$J$4:$O$77,3))</f>
        <v/>
      </c>
      <c r="R160" s="1" t="str">
        <f t="shared" si="16"/>
        <v/>
      </c>
      <c r="S160" s="1" t="str">
        <f>IF(A160="","",VLOOKUP(B160,'Formel-Daten'!$J$4:$O$77,6))</f>
        <v/>
      </c>
      <c r="T160" s="1" t="str">
        <f t="shared" si="14"/>
        <v/>
      </c>
      <c r="U160" s="1" t="str">
        <f>IF(A160="","",VLOOKUP(B160,'Formel-Daten'!$J$4:$O$77,4))</f>
        <v/>
      </c>
      <c r="V160" s="1" t="str">
        <f>IF(A160="","",VLOOKUP(B160,'Formel-Daten'!$J$4:$O$77,5))</f>
        <v/>
      </c>
      <c r="W160" s="1" t="str">
        <f t="shared" si="17"/>
        <v/>
      </c>
    </row>
    <row r="161" spans="1:23" x14ac:dyDescent="0.25">
      <c r="A161" s="1" t="str">
        <f>IF(INDEX(Kunde!$D$4:$G$503,ROW(A161),1)="","",INDEX(Kunde!$D$4:$G$503,ROW(A161),1))</f>
        <v/>
      </c>
      <c r="B161" s="1" t="str">
        <f>IF(INDEX(Kunde!$D$4:$G$503,ROW(A161),3)="","",INDEX(Kunde!$D$4:$G$503,ROW(A161),3))</f>
        <v/>
      </c>
      <c r="C161" s="1" t="str">
        <f>IF(INDEX(Kunde!$D$4:$G$503,ROW(A161),2)="","",INDEX(Kunde!$D$4:$G$503,ROW(A161),2))</f>
        <v/>
      </c>
      <c r="G161" s="1" t="str">
        <f t="shared" si="12"/>
        <v/>
      </c>
      <c r="K161" s="1" t="str">
        <f t="shared" si="13"/>
        <v/>
      </c>
      <c r="O161" s="1" t="str">
        <f>IF(INDEX(Kunde!$D$4:$G$503,ROW(A161),4)="","",INDEX(Kunde!$D$4:$G$503,ROW(A161),4))</f>
        <v/>
      </c>
      <c r="P161" s="1" t="str">
        <f t="shared" si="15"/>
        <v/>
      </c>
      <c r="Q161" s="1" t="str">
        <f>IF(A161="","",VLOOKUP(B161,'Formel-Daten'!$J$4:$O$77,3))</f>
        <v/>
      </c>
      <c r="R161" s="1" t="str">
        <f t="shared" si="16"/>
        <v/>
      </c>
      <c r="S161" s="1" t="str">
        <f>IF(A161="","",VLOOKUP(B161,'Formel-Daten'!$J$4:$O$77,6))</f>
        <v/>
      </c>
      <c r="T161" s="1" t="str">
        <f t="shared" si="14"/>
        <v/>
      </c>
      <c r="U161" s="1" t="str">
        <f>IF(A161="","",VLOOKUP(B161,'Formel-Daten'!$J$4:$O$77,4))</f>
        <v/>
      </c>
      <c r="V161" s="1" t="str">
        <f>IF(A161="","",VLOOKUP(B161,'Formel-Daten'!$J$4:$O$77,5))</f>
        <v/>
      </c>
      <c r="W161" s="1" t="str">
        <f t="shared" si="17"/>
        <v/>
      </c>
    </row>
    <row r="162" spans="1:23" x14ac:dyDescent="0.25">
      <c r="A162" s="1" t="str">
        <f>IF(INDEX(Kunde!$D$4:$G$503,ROW(A162),1)="","",INDEX(Kunde!$D$4:$G$503,ROW(A162),1))</f>
        <v/>
      </c>
      <c r="B162" s="1" t="str">
        <f>IF(INDEX(Kunde!$D$4:$G$503,ROW(A162),3)="","",INDEX(Kunde!$D$4:$G$503,ROW(A162),3))</f>
        <v/>
      </c>
      <c r="C162" s="1" t="str">
        <f>IF(INDEX(Kunde!$D$4:$G$503,ROW(A162),2)="","",INDEX(Kunde!$D$4:$G$503,ROW(A162),2))</f>
        <v/>
      </c>
      <c r="G162" s="1" t="str">
        <f t="shared" si="12"/>
        <v/>
      </c>
      <c r="K162" s="1" t="str">
        <f t="shared" si="13"/>
        <v/>
      </c>
      <c r="O162" s="1" t="str">
        <f>IF(INDEX(Kunde!$D$4:$G$503,ROW(A162),4)="","",INDEX(Kunde!$D$4:$G$503,ROW(A162),4))</f>
        <v/>
      </c>
      <c r="P162" s="1" t="str">
        <f t="shared" si="15"/>
        <v/>
      </c>
      <c r="Q162" s="1" t="str">
        <f>IF(A162="","",VLOOKUP(B162,'Formel-Daten'!$J$4:$O$77,3))</f>
        <v/>
      </c>
      <c r="R162" s="1" t="str">
        <f t="shared" si="16"/>
        <v/>
      </c>
      <c r="S162" s="1" t="str">
        <f>IF(A162="","",VLOOKUP(B162,'Formel-Daten'!$J$4:$O$77,6))</f>
        <v/>
      </c>
      <c r="T162" s="1" t="str">
        <f t="shared" si="14"/>
        <v/>
      </c>
      <c r="U162" s="1" t="str">
        <f>IF(A162="","",VLOOKUP(B162,'Formel-Daten'!$J$4:$O$77,4))</f>
        <v/>
      </c>
      <c r="V162" s="1" t="str">
        <f>IF(A162="","",VLOOKUP(B162,'Formel-Daten'!$J$4:$O$77,5))</f>
        <v/>
      </c>
      <c r="W162" s="1" t="str">
        <f t="shared" si="17"/>
        <v/>
      </c>
    </row>
    <row r="163" spans="1:23" x14ac:dyDescent="0.25">
      <c r="A163" s="1" t="str">
        <f>IF(INDEX(Kunde!$D$4:$G$503,ROW(A163),1)="","",INDEX(Kunde!$D$4:$G$503,ROW(A163),1))</f>
        <v/>
      </c>
      <c r="B163" s="1" t="str">
        <f>IF(INDEX(Kunde!$D$4:$G$503,ROW(A163),3)="","",INDEX(Kunde!$D$4:$G$503,ROW(A163),3))</f>
        <v/>
      </c>
      <c r="C163" s="1" t="str">
        <f>IF(INDEX(Kunde!$D$4:$G$503,ROW(A163),2)="","",INDEX(Kunde!$D$4:$G$503,ROW(A163),2))</f>
        <v/>
      </c>
      <c r="G163" s="1" t="str">
        <f t="shared" si="12"/>
        <v/>
      </c>
      <c r="K163" s="1" t="str">
        <f t="shared" si="13"/>
        <v/>
      </c>
      <c r="O163" s="1" t="str">
        <f>IF(INDEX(Kunde!$D$4:$G$503,ROW(A163),4)="","",INDEX(Kunde!$D$4:$G$503,ROW(A163),4))</f>
        <v/>
      </c>
      <c r="P163" s="1" t="str">
        <f t="shared" si="15"/>
        <v/>
      </c>
      <c r="Q163" s="1" t="str">
        <f>IF(A163="","",VLOOKUP(B163,'Formel-Daten'!$J$4:$O$77,3))</f>
        <v/>
      </c>
      <c r="R163" s="1" t="str">
        <f t="shared" si="16"/>
        <v/>
      </c>
      <c r="S163" s="1" t="str">
        <f>IF(A163="","",VLOOKUP(B163,'Formel-Daten'!$J$4:$O$77,6))</f>
        <v/>
      </c>
      <c r="T163" s="1" t="str">
        <f t="shared" si="14"/>
        <v/>
      </c>
      <c r="U163" s="1" t="str">
        <f>IF(A163="","",VLOOKUP(B163,'Formel-Daten'!$J$4:$O$77,4))</f>
        <v/>
      </c>
      <c r="V163" s="1" t="str">
        <f>IF(A163="","",VLOOKUP(B163,'Formel-Daten'!$J$4:$O$77,5))</f>
        <v/>
      </c>
      <c r="W163" s="1" t="str">
        <f t="shared" si="17"/>
        <v/>
      </c>
    </row>
    <row r="164" spans="1:23" x14ac:dyDescent="0.25">
      <c r="A164" s="1" t="str">
        <f>IF(INDEX(Kunde!$D$4:$G$503,ROW(A164),1)="","",INDEX(Kunde!$D$4:$G$503,ROW(A164),1))</f>
        <v/>
      </c>
      <c r="B164" s="1" t="str">
        <f>IF(INDEX(Kunde!$D$4:$G$503,ROW(A164),3)="","",INDEX(Kunde!$D$4:$G$503,ROW(A164),3))</f>
        <v/>
      </c>
      <c r="C164" s="1" t="str">
        <f>IF(INDEX(Kunde!$D$4:$G$503,ROW(A164),2)="","",INDEX(Kunde!$D$4:$G$503,ROW(A164),2))</f>
        <v/>
      </c>
      <c r="G164" s="1" t="str">
        <f t="shared" si="12"/>
        <v/>
      </c>
      <c r="K164" s="1" t="str">
        <f t="shared" si="13"/>
        <v/>
      </c>
      <c r="O164" s="1" t="str">
        <f>IF(INDEX(Kunde!$D$4:$G$503,ROW(A164),4)="","",INDEX(Kunde!$D$4:$G$503,ROW(A164),4))</f>
        <v/>
      </c>
      <c r="P164" s="1" t="str">
        <f t="shared" si="15"/>
        <v/>
      </c>
      <c r="Q164" s="1" t="str">
        <f>IF(A164="","",VLOOKUP(B164,'Formel-Daten'!$J$4:$O$77,3))</f>
        <v/>
      </c>
      <c r="R164" s="1" t="str">
        <f t="shared" si="16"/>
        <v/>
      </c>
      <c r="S164" s="1" t="str">
        <f>IF(A164="","",VLOOKUP(B164,'Formel-Daten'!$J$4:$O$77,6))</f>
        <v/>
      </c>
      <c r="T164" s="1" t="str">
        <f t="shared" si="14"/>
        <v/>
      </c>
      <c r="U164" s="1" t="str">
        <f>IF(A164="","",VLOOKUP(B164,'Formel-Daten'!$J$4:$O$77,4))</f>
        <v/>
      </c>
      <c r="V164" s="1" t="str">
        <f>IF(A164="","",VLOOKUP(B164,'Formel-Daten'!$J$4:$O$77,5))</f>
        <v/>
      </c>
      <c r="W164" s="1" t="str">
        <f t="shared" si="17"/>
        <v/>
      </c>
    </row>
    <row r="165" spans="1:23" x14ac:dyDescent="0.25">
      <c r="A165" s="1" t="str">
        <f>IF(INDEX(Kunde!$D$4:$G$503,ROW(A165),1)="","",INDEX(Kunde!$D$4:$G$503,ROW(A165),1))</f>
        <v/>
      </c>
      <c r="B165" s="1" t="str">
        <f>IF(INDEX(Kunde!$D$4:$G$503,ROW(A165),3)="","",INDEX(Kunde!$D$4:$G$503,ROW(A165),3))</f>
        <v/>
      </c>
      <c r="C165" s="1" t="str">
        <f>IF(INDEX(Kunde!$D$4:$G$503,ROW(A165),2)="","",INDEX(Kunde!$D$4:$G$503,ROW(A165),2))</f>
        <v/>
      </c>
      <c r="G165" s="1" t="str">
        <f t="shared" si="12"/>
        <v/>
      </c>
      <c r="K165" s="1" t="str">
        <f t="shared" si="13"/>
        <v/>
      </c>
      <c r="O165" s="1" t="str">
        <f>IF(INDEX(Kunde!$D$4:$G$503,ROW(A165),4)="","",INDEX(Kunde!$D$4:$G$503,ROW(A165),4))</f>
        <v/>
      </c>
      <c r="P165" s="1" t="str">
        <f t="shared" si="15"/>
        <v/>
      </c>
      <c r="Q165" s="1" t="str">
        <f>IF(A165="","",VLOOKUP(B165,'Formel-Daten'!$J$4:$O$77,3))</f>
        <v/>
      </c>
      <c r="R165" s="1" t="str">
        <f t="shared" si="16"/>
        <v/>
      </c>
      <c r="S165" s="1" t="str">
        <f>IF(A165="","",VLOOKUP(B165,'Formel-Daten'!$J$4:$O$77,6))</f>
        <v/>
      </c>
      <c r="T165" s="1" t="str">
        <f t="shared" si="14"/>
        <v/>
      </c>
      <c r="U165" s="1" t="str">
        <f>IF(A165="","",VLOOKUP(B165,'Formel-Daten'!$J$4:$O$77,4))</f>
        <v/>
      </c>
      <c r="V165" s="1" t="str">
        <f>IF(A165="","",VLOOKUP(B165,'Formel-Daten'!$J$4:$O$77,5))</f>
        <v/>
      </c>
      <c r="W165" s="1" t="str">
        <f t="shared" si="17"/>
        <v/>
      </c>
    </row>
    <row r="166" spans="1:23" x14ac:dyDescent="0.25">
      <c r="A166" s="1" t="str">
        <f>IF(INDEX(Kunde!$D$4:$G$503,ROW(A166),1)="","",INDEX(Kunde!$D$4:$G$503,ROW(A166),1))</f>
        <v/>
      </c>
      <c r="B166" s="1" t="str">
        <f>IF(INDEX(Kunde!$D$4:$G$503,ROW(A166),3)="","",INDEX(Kunde!$D$4:$G$503,ROW(A166),3))</f>
        <v/>
      </c>
      <c r="C166" s="1" t="str">
        <f>IF(INDEX(Kunde!$D$4:$G$503,ROW(A166),2)="","",INDEX(Kunde!$D$4:$G$503,ROW(A166),2))</f>
        <v/>
      </c>
      <c r="G166" s="1" t="str">
        <f t="shared" si="12"/>
        <v/>
      </c>
      <c r="K166" s="1" t="str">
        <f t="shared" si="13"/>
        <v/>
      </c>
      <c r="O166" s="1" t="str">
        <f>IF(INDEX(Kunde!$D$4:$G$503,ROW(A166),4)="","",INDEX(Kunde!$D$4:$G$503,ROW(A166),4))</f>
        <v/>
      </c>
      <c r="P166" s="1" t="str">
        <f t="shared" si="15"/>
        <v/>
      </c>
      <c r="Q166" s="1" t="str">
        <f>IF(A166="","",VLOOKUP(B166,'Formel-Daten'!$J$4:$O$77,3))</f>
        <v/>
      </c>
      <c r="R166" s="1" t="str">
        <f t="shared" si="16"/>
        <v/>
      </c>
      <c r="S166" s="1" t="str">
        <f>IF(A166="","",VLOOKUP(B166,'Formel-Daten'!$J$4:$O$77,6))</f>
        <v/>
      </c>
      <c r="T166" s="1" t="str">
        <f t="shared" si="14"/>
        <v/>
      </c>
      <c r="U166" s="1" t="str">
        <f>IF(A166="","",VLOOKUP(B166,'Formel-Daten'!$J$4:$O$77,4))</f>
        <v/>
      </c>
      <c r="V166" s="1" t="str">
        <f>IF(A166="","",VLOOKUP(B166,'Formel-Daten'!$J$4:$O$77,5))</f>
        <v/>
      </c>
      <c r="W166" s="1" t="str">
        <f t="shared" si="17"/>
        <v/>
      </c>
    </row>
    <row r="167" spans="1:23" x14ac:dyDescent="0.25">
      <c r="A167" s="1" t="str">
        <f>IF(INDEX(Kunde!$D$4:$G$503,ROW(A167),1)="","",INDEX(Kunde!$D$4:$G$503,ROW(A167),1))</f>
        <v/>
      </c>
      <c r="B167" s="1" t="str">
        <f>IF(INDEX(Kunde!$D$4:$G$503,ROW(A167),3)="","",INDEX(Kunde!$D$4:$G$503,ROW(A167),3))</f>
        <v/>
      </c>
      <c r="C167" s="1" t="str">
        <f>IF(INDEX(Kunde!$D$4:$G$503,ROW(A167),2)="","",INDEX(Kunde!$D$4:$G$503,ROW(A167),2))</f>
        <v/>
      </c>
      <c r="G167" s="1" t="str">
        <f t="shared" si="12"/>
        <v/>
      </c>
      <c r="K167" s="1" t="str">
        <f t="shared" si="13"/>
        <v/>
      </c>
      <c r="O167" s="1" t="str">
        <f>IF(INDEX(Kunde!$D$4:$G$503,ROW(A167),4)="","",INDEX(Kunde!$D$4:$G$503,ROW(A167),4))</f>
        <v/>
      </c>
      <c r="P167" s="1" t="str">
        <f t="shared" si="15"/>
        <v/>
      </c>
      <c r="Q167" s="1" t="str">
        <f>IF(A167="","",VLOOKUP(B167,'Formel-Daten'!$J$4:$O$77,3))</f>
        <v/>
      </c>
      <c r="R167" s="1" t="str">
        <f t="shared" si="16"/>
        <v/>
      </c>
      <c r="S167" s="1" t="str">
        <f>IF(A167="","",VLOOKUP(B167,'Formel-Daten'!$J$4:$O$77,6))</f>
        <v/>
      </c>
      <c r="T167" s="1" t="str">
        <f t="shared" si="14"/>
        <v/>
      </c>
      <c r="U167" s="1" t="str">
        <f>IF(A167="","",VLOOKUP(B167,'Formel-Daten'!$J$4:$O$77,4))</f>
        <v/>
      </c>
      <c r="V167" s="1" t="str">
        <f>IF(A167="","",VLOOKUP(B167,'Formel-Daten'!$J$4:$O$77,5))</f>
        <v/>
      </c>
      <c r="W167" s="1" t="str">
        <f t="shared" si="17"/>
        <v/>
      </c>
    </row>
    <row r="168" spans="1:23" x14ac:dyDescent="0.25">
      <c r="A168" s="1" t="str">
        <f>IF(INDEX(Kunde!$D$4:$G$503,ROW(A168),1)="","",INDEX(Kunde!$D$4:$G$503,ROW(A168),1))</f>
        <v/>
      </c>
      <c r="B168" s="1" t="str">
        <f>IF(INDEX(Kunde!$D$4:$G$503,ROW(A168),3)="","",INDEX(Kunde!$D$4:$G$503,ROW(A168),3))</f>
        <v/>
      </c>
      <c r="C168" s="1" t="str">
        <f>IF(INDEX(Kunde!$D$4:$G$503,ROW(A168),2)="","",INDEX(Kunde!$D$4:$G$503,ROW(A168),2))</f>
        <v/>
      </c>
      <c r="G168" s="1" t="str">
        <f t="shared" si="12"/>
        <v/>
      </c>
      <c r="K168" s="1" t="str">
        <f t="shared" si="13"/>
        <v/>
      </c>
      <c r="O168" s="1" t="str">
        <f>IF(INDEX(Kunde!$D$4:$G$503,ROW(A168),4)="","",INDEX(Kunde!$D$4:$G$503,ROW(A168),4))</f>
        <v/>
      </c>
      <c r="P168" s="1" t="str">
        <f t="shared" si="15"/>
        <v/>
      </c>
      <c r="Q168" s="1" t="str">
        <f>IF(A168="","",VLOOKUP(B168,'Formel-Daten'!$J$4:$O$77,3))</f>
        <v/>
      </c>
      <c r="R168" s="1" t="str">
        <f t="shared" si="16"/>
        <v/>
      </c>
      <c r="S168" s="1" t="str">
        <f>IF(A168="","",VLOOKUP(B168,'Formel-Daten'!$J$4:$O$77,6))</f>
        <v/>
      </c>
      <c r="T168" s="1" t="str">
        <f t="shared" si="14"/>
        <v/>
      </c>
      <c r="U168" s="1" t="str">
        <f>IF(A168="","",VLOOKUP(B168,'Formel-Daten'!$J$4:$O$77,4))</f>
        <v/>
      </c>
      <c r="V168" s="1" t="str">
        <f>IF(A168="","",VLOOKUP(B168,'Formel-Daten'!$J$4:$O$77,5))</f>
        <v/>
      </c>
      <c r="W168" s="1" t="str">
        <f t="shared" si="17"/>
        <v/>
      </c>
    </row>
    <row r="169" spans="1:23" x14ac:dyDescent="0.25">
      <c r="A169" s="1" t="str">
        <f>IF(INDEX(Kunde!$D$4:$G$503,ROW(A169),1)="","",INDEX(Kunde!$D$4:$G$503,ROW(A169),1))</f>
        <v/>
      </c>
      <c r="B169" s="1" t="str">
        <f>IF(INDEX(Kunde!$D$4:$G$503,ROW(A169),3)="","",INDEX(Kunde!$D$4:$G$503,ROW(A169),3))</f>
        <v/>
      </c>
      <c r="C169" s="1" t="str">
        <f>IF(INDEX(Kunde!$D$4:$G$503,ROW(A169),2)="","",INDEX(Kunde!$D$4:$G$503,ROW(A169),2))</f>
        <v/>
      </c>
      <c r="G169" s="1" t="str">
        <f t="shared" si="12"/>
        <v/>
      </c>
      <c r="K169" s="1" t="str">
        <f t="shared" si="13"/>
        <v/>
      </c>
      <c r="O169" s="1" t="str">
        <f>IF(INDEX(Kunde!$D$4:$G$503,ROW(A169),4)="","",INDEX(Kunde!$D$4:$G$503,ROW(A169),4))</f>
        <v/>
      </c>
      <c r="P169" s="1" t="str">
        <f t="shared" si="15"/>
        <v/>
      </c>
      <c r="Q169" s="1" t="str">
        <f>IF(A169="","",VLOOKUP(B169,'Formel-Daten'!$J$4:$O$77,3))</f>
        <v/>
      </c>
      <c r="R169" s="1" t="str">
        <f t="shared" si="16"/>
        <v/>
      </c>
      <c r="S169" s="1" t="str">
        <f>IF(A169="","",VLOOKUP(B169,'Formel-Daten'!$J$4:$O$77,6))</f>
        <v/>
      </c>
      <c r="T169" s="1" t="str">
        <f t="shared" si="14"/>
        <v/>
      </c>
      <c r="U169" s="1" t="str">
        <f>IF(A169="","",VLOOKUP(B169,'Formel-Daten'!$J$4:$O$77,4))</f>
        <v/>
      </c>
      <c r="V169" s="1" t="str">
        <f>IF(A169="","",VLOOKUP(B169,'Formel-Daten'!$J$4:$O$77,5))</f>
        <v/>
      </c>
      <c r="W169" s="1" t="str">
        <f t="shared" si="17"/>
        <v/>
      </c>
    </row>
    <row r="170" spans="1:23" x14ac:dyDescent="0.25">
      <c r="A170" s="1" t="str">
        <f>IF(INDEX(Kunde!$D$4:$G$503,ROW(A170),1)="","",INDEX(Kunde!$D$4:$G$503,ROW(A170),1))</f>
        <v/>
      </c>
      <c r="B170" s="1" t="str">
        <f>IF(INDEX(Kunde!$D$4:$G$503,ROW(A170),3)="","",INDEX(Kunde!$D$4:$G$503,ROW(A170),3))</f>
        <v/>
      </c>
      <c r="C170" s="1" t="str">
        <f>IF(INDEX(Kunde!$D$4:$G$503,ROW(A170),2)="","",INDEX(Kunde!$D$4:$G$503,ROW(A170),2))</f>
        <v/>
      </c>
      <c r="G170" s="1" t="str">
        <f t="shared" si="12"/>
        <v/>
      </c>
      <c r="K170" s="1" t="str">
        <f t="shared" si="13"/>
        <v/>
      </c>
      <c r="O170" s="1" t="str">
        <f>IF(INDEX(Kunde!$D$4:$G$503,ROW(A170),4)="","",INDEX(Kunde!$D$4:$G$503,ROW(A170),4))</f>
        <v/>
      </c>
      <c r="P170" s="1" t="str">
        <f t="shared" si="15"/>
        <v/>
      </c>
      <c r="Q170" s="1" t="str">
        <f>IF(A170="","",VLOOKUP(B170,'Formel-Daten'!$J$4:$O$77,3))</f>
        <v/>
      </c>
      <c r="R170" s="1" t="str">
        <f t="shared" si="16"/>
        <v/>
      </c>
      <c r="S170" s="1" t="str">
        <f>IF(A170="","",VLOOKUP(B170,'Formel-Daten'!$J$4:$O$77,6))</f>
        <v/>
      </c>
      <c r="T170" s="1" t="str">
        <f t="shared" si="14"/>
        <v/>
      </c>
      <c r="U170" s="1" t="str">
        <f>IF(A170="","",VLOOKUP(B170,'Formel-Daten'!$J$4:$O$77,4))</f>
        <v/>
      </c>
      <c r="V170" s="1" t="str">
        <f>IF(A170="","",VLOOKUP(B170,'Formel-Daten'!$J$4:$O$77,5))</f>
        <v/>
      </c>
      <c r="W170" s="1" t="str">
        <f t="shared" si="17"/>
        <v/>
      </c>
    </row>
    <row r="171" spans="1:23" x14ac:dyDescent="0.25">
      <c r="A171" s="1" t="str">
        <f>IF(INDEX(Kunde!$D$4:$G$503,ROW(A171),1)="","",INDEX(Kunde!$D$4:$G$503,ROW(A171),1))</f>
        <v/>
      </c>
      <c r="B171" s="1" t="str">
        <f>IF(INDEX(Kunde!$D$4:$G$503,ROW(A171),3)="","",INDEX(Kunde!$D$4:$G$503,ROW(A171),3))</f>
        <v/>
      </c>
      <c r="C171" s="1" t="str">
        <f>IF(INDEX(Kunde!$D$4:$G$503,ROW(A171),2)="","",INDEX(Kunde!$D$4:$G$503,ROW(A171),2))</f>
        <v/>
      </c>
      <c r="G171" s="1" t="str">
        <f t="shared" si="12"/>
        <v/>
      </c>
      <c r="K171" s="1" t="str">
        <f t="shared" si="13"/>
        <v/>
      </c>
      <c r="O171" s="1" t="str">
        <f>IF(INDEX(Kunde!$D$4:$G$503,ROW(A171),4)="","",INDEX(Kunde!$D$4:$G$503,ROW(A171),4))</f>
        <v/>
      </c>
      <c r="P171" s="1" t="str">
        <f t="shared" si="15"/>
        <v/>
      </c>
      <c r="Q171" s="1" t="str">
        <f>IF(A171="","",VLOOKUP(B171,'Formel-Daten'!$J$4:$O$77,3))</f>
        <v/>
      </c>
      <c r="R171" s="1" t="str">
        <f t="shared" si="16"/>
        <v/>
      </c>
      <c r="S171" s="1" t="str">
        <f>IF(A171="","",VLOOKUP(B171,'Formel-Daten'!$J$4:$O$77,6))</f>
        <v/>
      </c>
      <c r="T171" s="1" t="str">
        <f t="shared" si="14"/>
        <v/>
      </c>
      <c r="U171" s="1" t="str">
        <f>IF(A171="","",VLOOKUP(B171,'Formel-Daten'!$J$4:$O$77,4))</f>
        <v/>
      </c>
      <c r="V171" s="1" t="str">
        <f>IF(A171="","",VLOOKUP(B171,'Formel-Daten'!$J$4:$O$77,5))</f>
        <v/>
      </c>
      <c r="W171" s="1" t="str">
        <f t="shared" si="17"/>
        <v/>
      </c>
    </row>
    <row r="172" spans="1:23" x14ac:dyDescent="0.25">
      <c r="A172" s="1" t="str">
        <f>IF(INDEX(Kunde!$D$4:$G$503,ROW(A172),1)="","",INDEX(Kunde!$D$4:$G$503,ROW(A172),1))</f>
        <v/>
      </c>
      <c r="B172" s="1" t="str">
        <f>IF(INDEX(Kunde!$D$4:$G$503,ROW(A172),3)="","",INDEX(Kunde!$D$4:$G$503,ROW(A172),3))</f>
        <v/>
      </c>
      <c r="C172" s="1" t="str">
        <f>IF(INDEX(Kunde!$D$4:$G$503,ROW(A172),2)="","",INDEX(Kunde!$D$4:$G$503,ROW(A172),2))</f>
        <v/>
      </c>
      <c r="G172" s="1" t="str">
        <f t="shared" si="12"/>
        <v/>
      </c>
      <c r="K172" s="1" t="str">
        <f t="shared" si="13"/>
        <v/>
      </c>
      <c r="O172" s="1" t="str">
        <f>IF(INDEX(Kunde!$D$4:$G$503,ROW(A172),4)="","",INDEX(Kunde!$D$4:$G$503,ROW(A172),4))</f>
        <v/>
      </c>
      <c r="P172" s="1" t="str">
        <f t="shared" si="15"/>
        <v/>
      </c>
      <c r="Q172" s="1" t="str">
        <f>IF(A172="","",VLOOKUP(B172,'Formel-Daten'!$J$4:$O$77,3))</f>
        <v/>
      </c>
      <c r="R172" s="1" t="str">
        <f t="shared" si="16"/>
        <v/>
      </c>
      <c r="S172" s="1" t="str">
        <f>IF(A172="","",VLOOKUP(B172,'Formel-Daten'!$J$4:$O$77,6))</f>
        <v/>
      </c>
      <c r="T172" s="1" t="str">
        <f t="shared" si="14"/>
        <v/>
      </c>
      <c r="U172" s="1" t="str">
        <f>IF(A172="","",VLOOKUP(B172,'Formel-Daten'!$J$4:$O$77,4))</f>
        <v/>
      </c>
      <c r="V172" s="1" t="str">
        <f>IF(A172="","",VLOOKUP(B172,'Formel-Daten'!$J$4:$O$77,5))</f>
        <v/>
      </c>
      <c r="W172" s="1" t="str">
        <f t="shared" si="17"/>
        <v/>
      </c>
    </row>
    <row r="173" spans="1:23" x14ac:dyDescent="0.25">
      <c r="A173" s="1" t="str">
        <f>IF(INDEX(Kunde!$D$4:$G$503,ROW(A173),1)="","",INDEX(Kunde!$D$4:$G$503,ROW(A173),1))</f>
        <v/>
      </c>
      <c r="B173" s="1" t="str">
        <f>IF(INDEX(Kunde!$D$4:$G$503,ROW(A173),3)="","",INDEX(Kunde!$D$4:$G$503,ROW(A173),3))</f>
        <v/>
      </c>
      <c r="C173" s="1" t="str">
        <f>IF(INDEX(Kunde!$D$4:$G$503,ROW(A173),2)="","",INDEX(Kunde!$D$4:$G$503,ROW(A173),2))</f>
        <v/>
      </c>
      <c r="G173" s="1" t="str">
        <f t="shared" si="12"/>
        <v/>
      </c>
      <c r="K173" s="1" t="str">
        <f t="shared" si="13"/>
        <v/>
      </c>
      <c r="O173" s="1" t="str">
        <f>IF(INDEX(Kunde!$D$4:$G$503,ROW(A173),4)="","",INDEX(Kunde!$D$4:$G$503,ROW(A173),4))</f>
        <v/>
      </c>
      <c r="P173" s="1" t="str">
        <f t="shared" si="15"/>
        <v/>
      </c>
      <c r="Q173" s="1" t="str">
        <f>IF(A173="","",VLOOKUP(B173,'Formel-Daten'!$J$4:$O$77,3))</f>
        <v/>
      </c>
      <c r="R173" s="1" t="str">
        <f t="shared" si="16"/>
        <v/>
      </c>
      <c r="S173" s="1" t="str">
        <f>IF(A173="","",VLOOKUP(B173,'Formel-Daten'!$J$4:$O$77,6))</f>
        <v/>
      </c>
      <c r="T173" s="1" t="str">
        <f t="shared" si="14"/>
        <v/>
      </c>
      <c r="U173" s="1" t="str">
        <f>IF(A173="","",VLOOKUP(B173,'Formel-Daten'!$J$4:$O$77,4))</f>
        <v/>
      </c>
      <c r="V173" s="1" t="str">
        <f>IF(A173="","",VLOOKUP(B173,'Formel-Daten'!$J$4:$O$77,5))</f>
        <v/>
      </c>
      <c r="W173" s="1" t="str">
        <f t="shared" si="17"/>
        <v/>
      </c>
    </row>
    <row r="174" spans="1:23" x14ac:dyDescent="0.25">
      <c r="A174" s="1" t="str">
        <f>IF(INDEX(Kunde!$D$4:$G$503,ROW(A174),1)="","",INDEX(Kunde!$D$4:$G$503,ROW(A174),1))</f>
        <v/>
      </c>
      <c r="B174" s="1" t="str">
        <f>IF(INDEX(Kunde!$D$4:$G$503,ROW(A174),3)="","",INDEX(Kunde!$D$4:$G$503,ROW(A174),3))</f>
        <v/>
      </c>
      <c r="C174" s="1" t="str">
        <f>IF(INDEX(Kunde!$D$4:$G$503,ROW(A174),2)="","",INDEX(Kunde!$D$4:$G$503,ROW(A174),2))</f>
        <v/>
      </c>
      <c r="G174" s="1" t="str">
        <f t="shared" si="12"/>
        <v/>
      </c>
      <c r="K174" s="1" t="str">
        <f t="shared" si="13"/>
        <v/>
      </c>
      <c r="O174" s="1" t="str">
        <f>IF(INDEX(Kunde!$D$4:$G$503,ROW(A174),4)="","",INDEX(Kunde!$D$4:$G$503,ROW(A174),4))</f>
        <v/>
      </c>
      <c r="P174" s="1" t="str">
        <f t="shared" si="15"/>
        <v/>
      </c>
      <c r="Q174" s="1" t="str">
        <f>IF(A174="","",VLOOKUP(B174,'Formel-Daten'!$J$4:$O$77,3))</f>
        <v/>
      </c>
      <c r="R174" s="1" t="str">
        <f t="shared" si="16"/>
        <v/>
      </c>
      <c r="S174" s="1" t="str">
        <f>IF(A174="","",VLOOKUP(B174,'Formel-Daten'!$J$4:$O$77,6))</f>
        <v/>
      </c>
      <c r="T174" s="1" t="str">
        <f t="shared" si="14"/>
        <v/>
      </c>
      <c r="U174" s="1" t="str">
        <f>IF(A174="","",VLOOKUP(B174,'Formel-Daten'!$J$4:$O$77,4))</f>
        <v/>
      </c>
      <c r="V174" s="1" t="str">
        <f>IF(A174="","",VLOOKUP(B174,'Formel-Daten'!$J$4:$O$77,5))</f>
        <v/>
      </c>
      <c r="W174" s="1" t="str">
        <f t="shared" si="17"/>
        <v/>
      </c>
    </row>
    <row r="175" spans="1:23" x14ac:dyDescent="0.25">
      <c r="A175" s="1" t="str">
        <f>IF(INDEX(Kunde!$D$4:$G$503,ROW(A175),1)="","",INDEX(Kunde!$D$4:$G$503,ROW(A175),1))</f>
        <v/>
      </c>
      <c r="B175" s="1" t="str">
        <f>IF(INDEX(Kunde!$D$4:$G$503,ROW(A175),3)="","",INDEX(Kunde!$D$4:$G$503,ROW(A175),3))</f>
        <v/>
      </c>
      <c r="C175" s="1" t="str">
        <f>IF(INDEX(Kunde!$D$4:$G$503,ROW(A175),2)="","",INDEX(Kunde!$D$4:$G$503,ROW(A175),2))</f>
        <v/>
      </c>
      <c r="G175" s="1" t="str">
        <f t="shared" si="12"/>
        <v/>
      </c>
      <c r="K175" s="1" t="str">
        <f t="shared" si="13"/>
        <v/>
      </c>
      <c r="O175" s="1" t="str">
        <f>IF(INDEX(Kunde!$D$4:$G$503,ROW(A175),4)="","",INDEX(Kunde!$D$4:$G$503,ROW(A175),4))</f>
        <v/>
      </c>
      <c r="P175" s="1" t="str">
        <f t="shared" si="15"/>
        <v/>
      </c>
      <c r="Q175" s="1" t="str">
        <f>IF(A175="","",VLOOKUP(B175,'Formel-Daten'!$J$4:$O$77,3))</f>
        <v/>
      </c>
      <c r="R175" s="1" t="str">
        <f t="shared" si="16"/>
        <v/>
      </c>
      <c r="S175" s="1" t="str">
        <f>IF(A175="","",VLOOKUP(B175,'Formel-Daten'!$J$4:$O$77,6))</f>
        <v/>
      </c>
      <c r="T175" s="1" t="str">
        <f t="shared" si="14"/>
        <v/>
      </c>
      <c r="U175" s="1" t="str">
        <f>IF(A175="","",VLOOKUP(B175,'Formel-Daten'!$J$4:$O$77,4))</f>
        <v/>
      </c>
      <c r="V175" s="1" t="str">
        <f>IF(A175="","",VLOOKUP(B175,'Formel-Daten'!$J$4:$O$77,5))</f>
        <v/>
      </c>
      <c r="W175" s="1" t="str">
        <f t="shared" si="17"/>
        <v/>
      </c>
    </row>
    <row r="176" spans="1:23" x14ac:dyDescent="0.25">
      <c r="A176" s="1" t="str">
        <f>IF(INDEX(Kunde!$D$4:$G$503,ROW(A176),1)="","",INDEX(Kunde!$D$4:$G$503,ROW(A176),1))</f>
        <v/>
      </c>
      <c r="B176" s="1" t="str">
        <f>IF(INDEX(Kunde!$D$4:$G$503,ROW(A176),3)="","",INDEX(Kunde!$D$4:$G$503,ROW(A176),3))</f>
        <v/>
      </c>
      <c r="C176" s="1" t="str">
        <f>IF(INDEX(Kunde!$D$4:$G$503,ROW(A176),2)="","",INDEX(Kunde!$D$4:$G$503,ROW(A176),2))</f>
        <v/>
      </c>
      <c r="G176" s="1" t="str">
        <f t="shared" si="12"/>
        <v/>
      </c>
      <c r="K176" s="1" t="str">
        <f t="shared" si="13"/>
        <v/>
      </c>
      <c r="O176" s="1" t="str">
        <f>IF(INDEX(Kunde!$D$4:$G$503,ROW(A176),4)="","",INDEX(Kunde!$D$4:$G$503,ROW(A176),4))</f>
        <v/>
      </c>
      <c r="P176" s="1" t="str">
        <f t="shared" si="15"/>
        <v/>
      </c>
      <c r="Q176" s="1" t="str">
        <f>IF(A176="","",VLOOKUP(B176,'Formel-Daten'!$J$4:$O$77,3))</f>
        <v/>
      </c>
      <c r="R176" s="1" t="str">
        <f t="shared" si="16"/>
        <v/>
      </c>
      <c r="S176" s="1" t="str">
        <f>IF(A176="","",VLOOKUP(B176,'Formel-Daten'!$J$4:$O$77,6))</f>
        <v/>
      </c>
      <c r="T176" s="1" t="str">
        <f t="shared" si="14"/>
        <v/>
      </c>
      <c r="U176" s="1" t="str">
        <f>IF(A176="","",VLOOKUP(B176,'Formel-Daten'!$J$4:$O$77,4))</f>
        <v/>
      </c>
      <c r="V176" s="1" t="str">
        <f>IF(A176="","",VLOOKUP(B176,'Formel-Daten'!$J$4:$O$77,5))</f>
        <v/>
      </c>
      <c r="W176" s="1" t="str">
        <f t="shared" si="17"/>
        <v/>
      </c>
    </row>
    <row r="177" spans="1:23" x14ac:dyDescent="0.25">
      <c r="A177" s="1" t="str">
        <f>IF(INDEX(Kunde!$D$4:$G$503,ROW(A177),1)="","",INDEX(Kunde!$D$4:$G$503,ROW(A177),1))</f>
        <v/>
      </c>
      <c r="B177" s="1" t="str">
        <f>IF(INDEX(Kunde!$D$4:$G$503,ROW(A177),3)="","",INDEX(Kunde!$D$4:$G$503,ROW(A177),3))</f>
        <v/>
      </c>
      <c r="C177" s="1" t="str">
        <f>IF(INDEX(Kunde!$D$4:$G$503,ROW(A177),2)="","",INDEX(Kunde!$D$4:$G$503,ROW(A177),2))</f>
        <v/>
      </c>
      <c r="G177" s="1" t="str">
        <f t="shared" si="12"/>
        <v/>
      </c>
      <c r="K177" s="1" t="str">
        <f t="shared" si="13"/>
        <v/>
      </c>
      <c r="O177" s="1" t="str">
        <f>IF(INDEX(Kunde!$D$4:$G$503,ROW(A177),4)="","",INDEX(Kunde!$D$4:$G$503,ROW(A177),4))</f>
        <v/>
      </c>
      <c r="P177" s="1" t="str">
        <f t="shared" si="15"/>
        <v/>
      </c>
      <c r="Q177" s="1" t="str">
        <f>IF(A177="","",VLOOKUP(B177,'Formel-Daten'!$J$4:$O$77,3))</f>
        <v/>
      </c>
      <c r="R177" s="1" t="str">
        <f t="shared" si="16"/>
        <v/>
      </c>
      <c r="S177" s="1" t="str">
        <f>IF(A177="","",VLOOKUP(B177,'Formel-Daten'!$J$4:$O$77,6))</f>
        <v/>
      </c>
      <c r="T177" s="1" t="str">
        <f t="shared" si="14"/>
        <v/>
      </c>
      <c r="U177" s="1" t="str">
        <f>IF(A177="","",VLOOKUP(B177,'Formel-Daten'!$J$4:$O$77,4))</f>
        <v/>
      </c>
      <c r="V177" s="1" t="str">
        <f>IF(A177="","",VLOOKUP(B177,'Formel-Daten'!$J$4:$O$77,5))</f>
        <v/>
      </c>
      <c r="W177" s="1" t="str">
        <f t="shared" si="17"/>
        <v/>
      </c>
    </row>
    <row r="178" spans="1:23" x14ac:dyDescent="0.25">
      <c r="A178" s="1" t="str">
        <f>IF(INDEX(Kunde!$D$4:$G$503,ROW(A178),1)="","",INDEX(Kunde!$D$4:$G$503,ROW(A178),1))</f>
        <v/>
      </c>
      <c r="B178" s="1" t="str">
        <f>IF(INDEX(Kunde!$D$4:$G$503,ROW(A178),3)="","",INDEX(Kunde!$D$4:$G$503,ROW(A178),3))</f>
        <v/>
      </c>
      <c r="C178" s="1" t="str">
        <f>IF(INDEX(Kunde!$D$4:$G$503,ROW(A178),2)="","",INDEX(Kunde!$D$4:$G$503,ROW(A178),2))</f>
        <v/>
      </c>
      <c r="G178" s="1" t="str">
        <f t="shared" si="12"/>
        <v/>
      </c>
      <c r="K178" s="1" t="str">
        <f t="shared" si="13"/>
        <v/>
      </c>
      <c r="O178" s="1" t="str">
        <f>IF(INDEX(Kunde!$D$4:$G$503,ROW(A178),4)="","",INDEX(Kunde!$D$4:$G$503,ROW(A178),4))</f>
        <v/>
      </c>
      <c r="P178" s="1" t="str">
        <f t="shared" si="15"/>
        <v/>
      </c>
      <c r="Q178" s="1" t="str">
        <f>IF(A178="","",VLOOKUP(B178,'Formel-Daten'!$J$4:$O$77,3))</f>
        <v/>
      </c>
      <c r="R178" s="1" t="str">
        <f t="shared" si="16"/>
        <v/>
      </c>
      <c r="S178" s="1" t="str">
        <f>IF(A178="","",VLOOKUP(B178,'Formel-Daten'!$J$4:$O$77,6))</f>
        <v/>
      </c>
      <c r="T178" s="1" t="str">
        <f t="shared" si="14"/>
        <v/>
      </c>
      <c r="U178" s="1" t="str">
        <f>IF(A178="","",VLOOKUP(B178,'Formel-Daten'!$J$4:$O$77,4))</f>
        <v/>
      </c>
      <c r="V178" s="1" t="str">
        <f>IF(A178="","",VLOOKUP(B178,'Formel-Daten'!$J$4:$O$77,5))</f>
        <v/>
      </c>
      <c r="W178" s="1" t="str">
        <f t="shared" si="17"/>
        <v/>
      </c>
    </row>
    <row r="179" spans="1:23" x14ac:dyDescent="0.25">
      <c r="A179" s="1" t="str">
        <f>IF(INDEX(Kunde!$D$4:$G$503,ROW(A179),1)="","",INDEX(Kunde!$D$4:$G$503,ROW(A179),1))</f>
        <v/>
      </c>
      <c r="B179" s="1" t="str">
        <f>IF(INDEX(Kunde!$D$4:$G$503,ROW(A179),3)="","",INDEX(Kunde!$D$4:$G$503,ROW(A179),3))</f>
        <v/>
      </c>
      <c r="C179" s="1" t="str">
        <f>IF(INDEX(Kunde!$D$4:$G$503,ROW(A179),2)="","",INDEX(Kunde!$D$4:$G$503,ROW(A179),2))</f>
        <v/>
      </c>
      <c r="G179" s="1" t="str">
        <f t="shared" si="12"/>
        <v/>
      </c>
      <c r="K179" s="1" t="str">
        <f t="shared" si="13"/>
        <v/>
      </c>
      <c r="O179" s="1" t="str">
        <f>IF(INDEX(Kunde!$D$4:$G$503,ROW(A179),4)="","",INDEX(Kunde!$D$4:$G$503,ROW(A179),4))</f>
        <v/>
      </c>
      <c r="P179" s="1" t="str">
        <f t="shared" si="15"/>
        <v/>
      </c>
      <c r="Q179" s="1" t="str">
        <f>IF(A179="","",VLOOKUP(B179,'Formel-Daten'!$J$4:$O$77,3))</f>
        <v/>
      </c>
      <c r="R179" s="1" t="str">
        <f t="shared" si="16"/>
        <v/>
      </c>
      <c r="S179" s="1" t="str">
        <f>IF(A179="","",VLOOKUP(B179,'Formel-Daten'!$J$4:$O$77,6))</f>
        <v/>
      </c>
      <c r="T179" s="1" t="str">
        <f t="shared" si="14"/>
        <v/>
      </c>
      <c r="U179" s="1" t="str">
        <f>IF(A179="","",VLOOKUP(B179,'Formel-Daten'!$J$4:$O$77,4))</f>
        <v/>
      </c>
      <c r="V179" s="1" t="str">
        <f>IF(A179="","",VLOOKUP(B179,'Formel-Daten'!$J$4:$O$77,5))</f>
        <v/>
      </c>
      <c r="W179" s="1" t="str">
        <f t="shared" si="17"/>
        <v/>
      </c>
    </row>
    <row r="180" spans="1:23" x14ac:dyDescent="0.25">
      <c r="A180" s="1" t="str">
        <f>IF(INDEX(Kunde!$D$4:$G$503,ROW(A180),1)="","",INDEX(Kunde!$D$4:$G$503,ROW(A180),1))</f>
        <v/>
      </c>
      <c r="B180" s="1" t="str">
        <f>IF(INDEX(Kunde!$D$4:$G$503,ROW(A180),3)="","",INDEX(Kunde!$D$4:$G$503,ROW(A180),3))</f>
        <v/>
      </c>
      <c r="C180" s="1" t="str">
        <f>IF(INDEX(Kunde!$D$4:$G$503,ROW(A180),2)="","",INDEX(Kunde!$D$4:$G$503,ROW(A180),2))</f>
        <v/>
      </c>
      <c r="G180" s="1" t="str">
        <f t="shared" si="12"/>
        <v/>
      </c>
      <c r="K180" s="1" t="str">
        <f t="shared" si="13"/>
        <v/>
      </c>
      <c r="O180" s="1" t="str">
        <f>IF(INDEX(Kunde!$D$4:$G$503,ROW(A180),4)="","",INDEX(Kunde!$D$4:$G$503,ROW(A180),4))</f>
        <v/>
      </c>
      <c r="P180" s="1" t="str">
        <f t="shared" si="15"/>
        <v/>
      </c>
      <c r="Q180" s="1" t="str">
        <f>IF(A180="","",VLOOKUP(B180,'Formel-Daten'!$J$4:$O$77,3))</f>
        <v/>
      </c>
      <c r="R180" s="1" t="str">
        <f t="shared" si="16"/>
        <v/>
      </c>
      <c r="S180" s="1" t="str">
        <f>IF(A180="","",VLOOKUP(B180,'Formel-Daten'!$J$4:$O$77,6))</f>
        <v/>
      </c>
      <c r="T180" s="1" t="str">
        <f t="shared" si="14"/>
        <v/>
      </c>
      <c r="U180" s="1" t="str">
        <f>IF(A180="","",VLOOKUP(B180,'Formel-Daten'!$J$4:$O$77,4))</f>
        <v/>
      </c>
      <c r="V180" s="1" t="str">
        <f>IF(A180="","",VLOOKUP(B180,'Formel-Daten'!$J$4:$O$77,5))</f>
        <v/>
      </c>
      <c r="W180" s="1" t="str">
        <f t="shared" si="17"/>
        <v/>
      </c>
    </row>
    <row r="181" spans="1:23" x14ac:dyDescent="0.25">
      <c r="A181" s="1" t="str">
        <f>IF(INDEX(Kunde!$D$4:$G$503,ROW(A181),1)="","",INDEX(Kunde!$D$4:$G$503,ROW(A181),1))</f>
        <v/>
      </c>
      <c r="B181" s="1" t="str">
        <f>IF(INDEX(Kunde!$D$4:$G$503,ROW(A181),3)="","",INDEX(Kunde!$D$4:$G$503,ROW(A181),3))</f>
        <v/>
      </c>
      <c r="C181" s="1" t="str">
        <f>IF(INDEX(Kunde!$D$4:$G$503,ROW(A181),2)="","",INDEX(Kunde!$D$4:$G$503,ROW(A181),2))</f>
        <v/>
      </c>
      <c r="G181" s="1" t="str">
        <f t="shared" si="12"/>
        <v/>
      </c>
      <c r="K181" s="1" t="str">
        <f t="shared" si="13"/>
        <v/>
      </c>
      <c r="O181" s="1" t="str">
        <f>IF(INDEX(Kunde!$D$4:$G$503,ROW(A181),4)="","",INDEX(Kunde!$D$4:$G$503,ROW(A181),4))</f>
        <v/>
      </c>
      <c r="P181" s="1" t="str">
        <f t="shared" si="15"/>
        <v/>
      </c>
      <c r="Q181" s="1" t="str">
        <f>IF(A181="","",VLOOKUP(B181,'Formel-Daten'!$J$4:$O$77,3))</f>
        <v/>
      </c>
      <c r="R181" s="1" t="str">
        <f t="shared" si="16"/>
        <v/>
      </c>
      <c r="S181" s="1" t="str">
        <f>IF(A181="","",VLOOKUP(B181,'Formel-Daten'!$J$4:$O$77,6))</f>
        <v/>
      </c>
      <c r="T181" s="1" t="str">
        <f t="shared" si="14"/>
        <v/>
      </c>
      <c r="U181" s="1" t="str">
        <f>IF(A181="","",VLOOKUP(B181,'Formel-Daten'!$J$4:$O$77,4))</f>
        <v/>
      </c>
      <c r="V181" s="1" t="str">
        <f>IF(A181="","",VLOOKUP(B181,'Formel-Daten'!$J$4:$O$77,5))</f>
        <v/>
      </c>
      <c r="W181" s="1" t="str">
        <f t="shared" si="17"/>
        <v/>
      </c>
    </row>
    <row r="182" spans="1:23" x14ac:dyDescent="0.25">
      <c r="A182" s="1" t="str">
        <f>IF(INDEX(Kunde!$D$4:$G$503,ROW(A182),1)="","",INDEX(Kunde!$D$4:$G$503,ROW(A182),1))</f>
        <v/>
      </c>
      <c r="B182" s="1" t="str">
        <f>IF(INDEX(Kunde!$D$4:$G$503,ROW(A182),3)="","",INDEX(Kunde!$D$4:$G$503,ROW(A182),3))</f>
        <v/>
      </c>
      <c r="C182" s="1" t="str">
        <f>IF(INDEX(Kunde!$D$4:$G$503,ROW(A182),2)="","",INDEX(Kunde!$D$4:$G$503,ROW(A182),2))</f>
        <v/>
      </c>
      <c r="G182" s="1" t="str">
        <f t="shared" si="12"/>
        <v/>
      </c>
      <c r="K182" s="1" t="str">
        <f t="shared" si="13"/>
        <v/>
      </c>
      <c r="O182" s="1" t="str">
        <f>IF(INDEX(Kunde!$D$4:$G$503,ROW(A182),4)="","",INDEX(Kunde!$D$4:$G$503,ROW(A182),4))</f>
        <v/>
      </c>
      <c r="P182" s="1" t="str">
        <f t="shared" si="15"/>
        <v/>
      </c>
      <c r="Q182" s="1" t="str">
        <f>IF(A182="","",VLOOKUP(B182,'Formel-Daten'!$J$4:$O$77,3))</f>
        <v/>
      </c>
      <c r="R182" s="1" t="str">
        <f t="shared" si="16"/>
        <v/>
      </c>
      <c r="S182" s="1" t="str">
        <f>IF(A182="","",VLOOKUP(B182,'Formel-Daten'!$J$4:$O$77,6))</f>
        <v/>
      </c>
      <c r="T182" s="1" t="str">
        <f t="shared" si="14"/>
        <v/>
      </c>
      <c r="U182" s="1" t="str">
        <f>IF(A182="","",VLOOKUP(B182,'Formel-Daten'!$J$4:$O$77,4))</f>
        <v/>
      </c>
      <c r="V182" s="1" t="str">
        <f>IF(A182="","",VLOOKUP(B182,'Formel-Daten'!$J$4:$O$77,5))</f>
        <v/>
      </c>
      <c r="W182" s="1" t="str">
        <f t="shared" si="17"/>
        <v/>
      </c>
    </row>
    <row r="183" spans="1:23" x14ac:dyDescent="0.25">
      <c r="A183" s="1" t="str">
        <f>IF(INDEX(Kunde!$D$4:$G$503,ROW(A183),1)="","",INDEX(Kunde!$D$4:$G$503,ROW(A183),1))</f>
        <v/>
      </c>
      <c r="B183" s="1" t="str">
        <f>IF(INDEX(Kunde!$D$4:$G$503,ROW(A183),3)="","",INDEX(Kunde!$D$4:$G$503,ROW(A183),3))</f>
        <v/>
      </c>
      <c r="C183" s="1" t="str">
        <f>IF(INDEX(Kunde!$D$4:$G$503,ROW(A183),2)="","",INDEX(Kunde!$D$4:$G$503,ROW(A183),2))</f>
        <v/>
      </c>
      <c r="G183" s="1" t="str">
        <f t="shared" si="12"/>
        <v/>
      </c>
      <c r="K183" s="1" t="str">
        <f t="shared" si="13"/>
        <v/>
      </c>
      <c r="O183" s="1" t="str">
        <f>IF(INDEX(Kunde!$D$4:$G$503,ROW(A183),4)="","",INDEX(Kunde!$D$4:$G$503,ROW(A183),4))</f>
        <v/>
      </c>
      <c r="P183" s="1" t="str">
        <f t="shared" si="15"/>
        <v/>
      </c>
      <c r="Q183" s="1" t="str">
        <f>IF(A183="","",VLOOKUP(B183,'Formel-Daten'!$J$4:$O$77,3))</f>
        <v/>
      </c>
      <c r="R183" s="1" t="str">
        <f t="shared" si="16"/>
        <v/>
      </c>
      <c r="S183" s="1" t="str">
        <f>IF(A183="","",VLOOKUP(B183,'Formel-Daten'!$J$4:$O$77,6))</f>
        <v/>
      </c>
      <c r="T183" s="1" t="str">
        <f t="shared" si="14"/>
        <v/>
      </c>
      <c r="U183" s="1" t="str">
        <f>IF(A183="","",VLOOKUP(B183,'Formel-Daten'!$J$4:$O$77,4))</f>
        <v/>
      </c>
      <c r="V183" s="1" t="str">
        <f>IF(A183="","",VLOOKUP(B183,'Formel-Daten'!$J$4:$O$77,5))</f>
        <v/>
      </c>
      <c r="W183" s="1" t="str">
        <f t="shared" si="17"/>
        <v/>
      </c>
    </row>
    <row r="184" spans="1:23" x14ac:dyDescent="0.25">
      <c r="A184" s="1" t="str">
        <f>IF(INDEX(Kunde!$D$4:$G$503,ROW(A184),1)="","",INDEX(Kunde!$D$4:$G$503,ROW(A184),1))</f>
        <v/>
      </c>
      <c r="B184" s="1" t="str">
        <f>IF(INDEX(Kunde!$D$4:$G$503,ROW(A184),3)="","",INDEX(Kunde!$D$4:$G$503,ROW(A184),3))</f>
        <v/>
      </c>
      <c r="C184" s="1" t="str">
        <f>IF(INDEX(Kunde!$D$4:$G$503,ROW(A184),2)="","",INDEX(Kunde!$D$4:$G$503,ROW(A184),2))</f>
        <v/>
      </c>
      <c r="G184" s="1" t="str">
        <f t="shared" si="12"/>
        <v/>
      </c>
      <c r="K184" s="1" t="str">
        <f t="shared" si="13"/>
        <v/>
      </c>
      <c r="O184" s="1" t="str">
        <f>IF(INDEX(Kunde!$D$4:$G$503,ROW(A184),4)="","",INDEX(Kunde!$D$4:$G$503,ROW(A184),4))</f>
        <v/>
      </c>
      <c r="P184" s="1" t="str">
        <f t="shared" si="15"/>
        <v/>
      </c>
      <c r="Q184" s="1" t="str">
        <f>IF(A184="","",VLOOKUP(B184,'Formel-Daten'!$J$4:$O$77,3))</f>
        <v/>
      </c>
      <c r="R184" s="1" t="str">
        <f t="shared" si="16"/>
        <v/>
      </c>
      <c r="S184" s="1" t="str">
        <f>IF(A184="","",VLOOKUP(B184,'Formel-Daten'!$J$4:$O$77,6))</f>
        <v/>
      </c>
      <c r="T184" s="1" t="str">
        <f t="shared" si="14"/>
        <v/>
      </c>
      <c r="U184" s="1" t="str">
        <f>IF(A184="","",VLOOKUP(B184,'Formel-Daten'!$J$4:$O$77,4))</f>
        <v/>
      </c>
      <c r="V184" s="1" t="str">
        <f>IF(A184="","",VLOOKUP(B184,'Formel-Daten'!$J$4:$O$77,5))</f>
        <v/>
      </c>
      <c r="W184" s="1" t="str">
        <f t="shared" si="17"/>
        <v/>
      </c>
    </row>
    <row r="185" spans="1:23" x14ac:dyDescent="0.25">
      <c r="A185" s="1" t="str">
        <f>IF(INDEX(Kunde!$D$4:$G$503,ROW(A185),1)="","",INDEX(Kunde!$D$4:$G$503,ROW(A185),1))</f>
        <v/>
      </c>
      <c r="B185" s="1" t="str">
        <f>IF(INDEX(Kunde!$D$4:$G$503,ROW(A185),3)="","",INDEX(Kunde!$D$4:$G$503,ROW(A185),3))</f>
        <v/>
      </c>
      <c r="C185" s="1" t="str">
        <f>IF(INDEX(Kunde!$D$4:$G$503,ROW(A185),2)="","",INDEX(Kunde!$D$4:$G$503,ROW(A185),2))</f>
        <v/>
      </c>
      <c r="G185" s="1" t="str">
        <f t="shared" si="12"/>
        <v/>
      </c>
      <c r="K185" s="1" t="str">
        <f t="shared" si="13"/>
        <v/>
      </c>
      <c r="O185" s="1" t="str">
        <f>IF(INDEX(Kunde!$D$4:$G$503,ROW(A185),4)="","",INDEX(Kunde!$D$4:$G$503,ROW(A185),4))</f>
        <v/>
      </c>
      <c r="P185" s="1" t="str">
        <f t="shared" si="15"/>
        <v/>
      </c>
      <c r="Q185" s="1" t="str">
        <f>IF(A185="","",VLOOKUP(B185,'Formel-Daten'!$J$4:$O$77,3))</f>
        <v/>
      </c>
      <c r="R185" s="1" t="str">
        <f t="shared" si="16"/>
        <v/>
      </c>
      <c r="S185" s="1" t="str">
        <f>IF(A185="","",VLOOKUP(B185,'Formel-Daten'!$J$4:$O$77,6))</f>
        <v/>
      </c>
      <c r="T185" s="1" t="str">
        <f t="shared" si="14"/>
        <v/>
      </c>
      <c r="U185" s="1" t="str">
        <f>IF(A185="","",VLOOKUP(B185,'Formel-Daten'!$J$4:$O$77,4))</f>
        <v/>
      </c>
      <c r="V185" s="1" t="str">
        <f>IF(A185="","",VLOOKUP(B185,'Formel-Daten'!$J$4:$O$77,5))</f>
        <v/>
      </c>
      <c r="W185" s="1" t="str">
        <f t="shared" si="17"/>
        <v/>
      </c>
    </row>
    <row r="186" spans="1:23" x14ac:dyDescent="0.25">
      <c r="A186" s="1" t="str">
        <f>IF(INDEX(Kunde!$D$4:$G$503,ROW(A186),1)="","",INDEX(Kunde!$D$4:$G$503,ROW(A186),1))</f>
        <v/>
      </c>
      <c r="B186" s="1" t="str">
        <f>IF(INDEX(Kunde!$D$4:$G$503,ROW(A186),3)="","",INDEX(Kunde!$D$4:$G$503,ROW(A186),3))</f>
        <v/>
      </c>
      <c r="C186" s="1" t="str">
        <f>IF(INDEX(Kunde!$D$4:$G$503,ROW(A186),2)="","",INDEX(Kunde!$D$4:$G$503,ROW(A186),2))</f>
        <v/>
      </c>
      <c r="G186" s="1" t="str">
        <f t="shared" si="12"/>
        <v/>
      </c>
      <c r="K186" s="1" t="str">
        <f t="shared" si="13"/>
        <v/>
      </c>
      <c r="O186" s="1" t="str">
        <f>IF(INDEX(Kunde!$D$4:$G$503,ROW(A186),4)="","",INDEX(Kunde!$D$4:$G$503,ROW(A186),4))</f>
        <v/>
      </c>
      <c r="P186" s="1" t="str">
        <f t="shared" si="15"/>
        <v/>
      </c>
      <c r="Q186" s="1" t="str">
        <f>IF(A186="","",VLOOKUP(B186,'Formel-Daten'!$J$4:$O$77,3))</f>
        <v/>
      </c>
      <c r="R186" s="1" t="str">
        <f t="shared" si="16"/>
        <v/>
      </c>
      <c r="S186" s="1" t="str">
        <f>IF(A186="","",VLOOKUP(B186,'Formel-Daten'!$J$4:$O$77,6))</f>
        <v/>
      </c>
      <c r="T186" s="1" t="str">
        <f t="shared" si="14"/>
        <v/>
      </c>
      <c r="U186" s="1" t="str">
        <f>IF(A186="","",VLOOKUP(B186,'Formel-Daten'!$J$4:$O$77,4))</f>
        <v/>
      </c>
      <c r="V186" s="1" t="str">
        <f>IF(A186="","",VLOOKUP(B186,'Formel-Daten'!$J$4:$O$77,5))</f>
        <v/>
      </c>
      <c r="W186" s="1" t="str">
        <f t="shared" si="17"/>
        <v/>
      </c>
    </row>
    <row r="187" spans="1:23" x14ac:dyDescent="0.25">
      <c r="A187" s="1" t="str">
        <f>IF(INDEX(Kunde!$D$4:$G$503,ROW(A187),1)="","",INDEX(Kunde!$D$4:$G$503,ROW(A187),1))</f>
        <v/>
      </c>
      <c r="B187" s="1" t="str">
        <f>IF(INDEX(Kunde!$D$4:$G$503,ROW(A187),3)="","",INDEX(Kunde!$D$4:$G$503,ROW(A187),3))</f>
        <v/>
      </c>
      <c r="C187" s="1" t="str">
        <f>IF(INDEX(Kunde!$D$4:$G$503,ROW(A187),2)="","",INDEX(Kunde!$D$4:$G$503,ROW(A187),2))</f>
        <v/>
      </c>
      <c r="G187" s="1" t="str">
        <f t="shared" si="12"/>
        <v/>
      </c>
      <c r="K187" s="1" t="str">
        <f t="shared" si="13"/>
        <v/>
      </c>
      <c r="O187" s="1" t="str">
        <f>IF(INDEX(Kunde!$D$4:$G$503,ROW(A187),4)="","",INDEX(Kunde!$D$4:$G$503,ROW(A187),4))</f>
        <v/>
      </c>
      <c r="P187" s="1" t="str">
        <f t="shared" si="15"/>
        <v/>
      </c>
      <c r="Q187" s="1" t="str">
        <f>IF(A187="","",VLOOKUP(B187,'Formel-Daten'!$J$4:$O$77,3))</f>
        <v/>
      </c>
      <c r="R187" s="1" t="str">
        <f t="shared" si="16"/>
        <v/>
      </c>
      <c r="S187" s="1" t="str">
        <f>IF(A187="","",VLOOKUP(B187,'Formel-Daten'!$J$4:$O$77,6))</f>
        <v/>
      </c>
      <c r="T187" s="1" t="str">
        <f t="shared" si="14"/>
        <v/>
      </c>
      <c r="U187" s="1" t="str">
        <f>IF(A187="","",VLOOKUP(B187,'Formel-Daten'!$J$4:$O$77,4))</f>
        <v/>
      </c>
      <c r="V187" s="1" t="str">
        <f>IF(A187="","",VLOOKUP(B187,'Formel-Daten'!$J$4:$O$77,5))</f>
        <v/>
      </c>
      <c r="W187" s="1" t="str">
        <f t="shared" si="17"/>
        <v/>
      </c>
    </row>
    <row r="188" spans="1:23" x14ac:dyDescent="0.25">
      <c r="A188" s="1" t="str">
        <f>IF(INDEX(Kunde!$D$4:$G$503,ROW(A188),1)="","",INDEX(Kunde!$D$4:$G$503,ROW(A188),1))</f>
        <v/>
      </c>
      <c r="B188" s="1" t="str">
        <f>IF(INDEX(Kunde!$D$4:$G$503,ROW(A188),3)="","",INDEX(Kunde!$D$4:$G$503,ROW(A188),3))</f>
        <v/>
      </c>
      <c r="C188" s="1" t="str">
        <f>IF(INDEX(Kunde!$D$4:$G$503,ROW(A188),2)="","",INDEX(Kunde!$D$4:$G$503,ROW(A188),2))</f>
        <v/>
      </c>
      <c r="G188" s="1" t="str">
        <f t="shared" si="12"/>
        <v/>
      </c>
      <c r="K188" s="1" t="str">
        <f t="shared" si="13"/>
        <v/>
      </c>
      <c r="O188" s="1" t="str">
        <f>IF(INDEX(Kunde!$D$4:$G$503,ROW(A188),4)="","",INDEX(Kunde!$D$4:$G$503,ROW(A188),4))</f>
        <v/>
      </c>
      <c r="P188" s="1" t="str">
        <f t="shared" si="15"/>
        <v/>
      </c>
      <c r="Q188" s="1" t="str">
        <f>IF(A188="","",VLOOKUP(B188,'Formel-Daten'!$J$4:$O$77,3))</f>
        <v/>
      </c>
      <c r="R188" s="1" t="str">
        <f t="shared" si="16"/>
        <v/>
      </c>
      <c r="S188" s="1" t="str">
        <f>IF(A188="","",VLOOKUP(B188,'Formel-Daten'!$J$4:$O$77,6))</f>
        <v/>
      </c>
      <c r="T188" s="1" t="str">
        <f t="shared" si="14"/>
        <v/>
      </c>
      <c r="U188" s="1" t="str">
        <f>IF(A188="","",VLOOKUP(B188,'Formel-Daten'!$J$4:$O$77,4))</f>
        <v/>
      </c>
      <c r="V188" s="1" t="str">
        <f>IF(A188="","",VLOOKUP(B188,'Formel-Daten'!$J$4:$O$77,5))</f>
        <v/>
      </c>
      <c r="W188" s="1" t="str">
        <f t="shared" si="17"/>
        <v/>
      </c>
    </row>
    <row r="189" spans="1:23" x14ac:dyDescent="0.25">
      <c r="A189" s="1" t="str">
        <f>IF(INDEX(Kunde!$D$4:$G$503,ROW(A189),1)="","",INDEX(Kunde!$D$4:$G$503,ROW(A189),1))</f>
        <v/>
      </c>
      <c r="B189" s="1" t="str">
        <f>IF(INDEX(Kunde!$D$4:$G$503,ROW(A189),3)="","",INDEX(Kunde!$D$4:$G$503,ROW(A189),3))</f>
        <v/>
      </c>
      <c r="C189" s="1" t="str">
        <f>IF(INDEX(Kunde!$D$4:$G$503,ROW(A189),2)="","",INDEX(Kunde!$D$4:$G$503,ROW(A189),2))</f>
        <v/>
      </c>
      <c r="G189" s="1" t="str">
        <f t="shared" si="12"/>
        <v/>
      </c>
      <c r="K189" s="1" t="str">
        <f t="shared" si="13"/>
        <v/>
      </c>
      <c r="O189" s="1" t="str">
        <f>IF(INDEX(Kunde!$D$4:$G$503,ROW(A189),4)="","",INDEX(Kunde!$D$4:$G$503,ROW(A189),4))</f>
        <v/>
      </c>
      <c r="P189" s="1" t="str">
        <f t="shared" si="15"/>
        <v/>
      </c>
      <c r="Q189" s="1" t="str">
        <f>IF(A189="","",VLOOKUP(B189,'Formel-Daten'!$J$4:$O$77,3))</f>
        <v/>
      </c>
      <c r="R189" s="1" t="str">
        <f t="shared" si="16"/>
        <v/>
      </c>
      <c r="S189" s="1" t="str">
        <f>IF(A189="","",VLOOKUP(B189,'Formel-Daten'!$J$4:$O$77,6))</f>
        <v/>
      </c>
      <c r="T189" s="1" t="str">
        <f t="shared" si="14"/>
        <v/>
      </c>
      <c r="U189" s="1" t="str">
        <f>IF(A189="","",VLOOKUP(B189,'Formel-Daten'!$J$4:$O$77,4))</f>
        <v/>
      </c>
      <c r="V189" s="1" t="str">
        <f>IF(A189="","",VLOOKUP(B189,'Formel-Daten'!$J$4:$O$77,5))</f>
        <v/>
      </c>
      <c r="W189" s="1" t="str">
        <f t="shared" si="17"/>
        <v/>
      </c>
    </row>
    <row r="190" spans="1:23" x14ac:dyDescent="0.25">
      <c r="A190" s="1" t="str">
        <f>IF(INDEX(Kunde!$D$4:$G$503,ROW(A190),1)="","",INDEX(Kunde!$D$4:$G$503,ROW(A190),1))</f>
        <v/>
      </c>
      <c r="B190" s="1" t="str">
        <f>IF(INDEX(Kunde!$D$4:$G$503,ROW(A190),3)="","",INDEX(Kunde!$D$4:$G$503,ROW(A190),3))</f>
        <v/>
      </c>
      <c r="C190" s="1" t="str">
        <f>IF(INDEX(Kunde!$D$4:$G$503,ROW(A190),2)="","",INDEX(Kunde!$D$4:$G$503,ROW(A190),2))</f>
        <v/>
      </c>
      <c r="G190" s="1" t="str">
        <f t="shared" si="12"/>
        <v/>
      </c>
      <c r="K190" s="1" t="str">
        <f t="shared" si="13"/>
        <v/>
      </c>
      <c r="O190" s="1" t="str">
        <f>IF(INDEX(Kunde!$D$4:$G$503,ROW(A190),4)="","",INDEX(Kunde!$D$4:$G$503,ROW(A190),4))</f>
        <v/>
      </c>
      <c r="P190" s="1" t="str">
        <f t="shared" si="15"/>
        <v/>
      </c>
      <c r="Q190" s="1" t="str">
        <f>IF(A190="","",VLOOKUP(B190,'Formel-Daten'!$J$4:$O$77,3))</f>
        <v/>
      </c>
      <c r="R190" s="1" t="str">
        <f t="shared" si="16"/>
        <v/>
      </c>
      <c r="S190" s="1" t="str">
        <f>IF(A190="","",VLOOKUP(B190,'Formel-Daten'!$J$4:$O$77,6))</f>
        <v/>
      </c>
      <c r="T190" s="1" t="str">
        <f t="shared" si="14"/>
        <v/>
      </c>
      <c r="U190" s="1" t="str">
        <f>IF(A190="","",VLOOKUP(B190,'Formel-Daten'!$J$4:$O$77,4))</f>
        <v/>
      </c>
      <c r="V190" s="1" t="str">
        <f>IF(A190="","",VLOOKUP(B190,'Formel-Daten'!$J$4:$O$77,5))</f>
        <v/>
      </c>
      <c r="W190" s="1" t="str">
        <f t="shared" si="17"/>
        <v/>
      </c>
    </row>
    <row r="191" spans="1:23" x14ac:dyDescent="0.25">
      <c r="A191" s="1" t="str">
        <f>IF(INDEX(Kunde!$D$4:$G$503,ROW(A191),1)="","",INDEX(Kunde!$D$4:$G$503,ROW(A191),1))</f>
        <v/>
      </c>
      <c r="B191" s="1" t="str">
        <f>IF(INDEX(Kunde!$D$4:$G$503,ROW(A191),3)="","",INDEX(Kunde!$D$4:$G$503,ROW(A191),3))</f>
        <v/>
      </c>
      <c r="C191" s="1" t="str">
        <f>IF(INDEX(Kunde!$D$4:$G$503,ROW(A191),2)="","",INDEX(Kunde!$D$4:$G$503,ROW(A191),2))</f>
        <v/>
      </c>
      <c r="G191" s="1" t="str">
        <f t="shared" si="12"/>
        <v/>
      </c>
      <c r="K191" s="1" t="str">
        <f t="shared" si="13"/>
        <v/>
      </c>
      <c r="O191" s="1" t="str">
        <f>IF(INDEX(Kunde!$D$4:$G$503,ROW(A191),4)="","",INDEX(Kunde!$D$4:$G$503,ROW(A191),4))</f>
        <v/>
      </c>
      <c r="P191" s="1" t="str">
        <f t="shared" si="15"/>
        <v/>
      </c>
      <c r="Q191" s="1" t="str">
        <f>IF(A191="","",VLOOKUP(B191,'Formel-Daten'!$J$4:$O$77,3))</f>
        <v/>
      </c>
      <c r="R191" s="1" t="str">
        <f t="shared" si="16"/>
        <v/>
      </c>
      <c r="S191" s="1" t="str">
        <f>IF(A191="","",VLOOKUP(B191,'Formel-Daten'!$J$4:$O$77,6))</f>
        <v/>
      </c>
      <c r="T191" s="1" t="str">
        <f t="shared" si="14"/>
        <v/>
      </c>
      <c r="U191" s="1" t="str">
        <f>IF(A191="","",VLOOKUP(B191,'Formel-Daten'!$J$4:$O$77,4))</f>
        <v/>
      </c>
      <c r="V191" s="1" t="str">
        <f>IF(A191="","",VLOOKUP(B191,'Formel-Daten'!$J$4:$O$77,5))</f>
        <v/>
      </c>
      <c r="W191" s="1" t="str">
        <f t="shared" si="17"/>
        <v/>
      </c>
    </row>
    <row r="192" spans="1:23" x14ac:dyDescent="0.25">
      <c r="A192" s="1" t="str">
        <f>IF(INDEX(Kunde!$D$4:$G$503,ROW(A192),1)="","",INDEX(Kunde!$D$4:$G$503,ROW(A192),1))</f>
        <v/>
      </c>
      <c r="B192" s="1" t="str">
        <f>IF(INDEX(Kunde!$D$4:$G$503,ROW(A192),3)="","",INDEX(Kunde!$D$4:$G$503,ROW(A192),3))</f>
        <v/>
      </c>
      <c r="C192" s="1" t="str">
        <f>IF(INDEX(Kunde!$D$4:$G$503,ROW(A192),2)="","",INDEX(Kunde!$D$4:$G$503,ROW(A192),2))</f>
        <v/>
      </c>
      <c r="G192" s="1" t="str">
        <f t="shared" si="12"/>
        <v/>
      </c>
      <c r="K192" s="1" t="str">
        <f t="shared" si="13"/>
        <v/>
      </c>
      <c r="O192" s="1" t="str">
        <f>IF(INDEX(Kunde!$D$4:$G$503,ROW(A192),4)="","",INDEX(Kunde!$D$4:$G$503,ROW(A192),4))</f>
        <v/>
      </c>
      <c r="P192" s="1" t="str">
        <f t="shared" si="15"/>
        <v/>
      </c>
      <c r="Q192" s="1" t="str">
        <f>IF(A192="","",VLOOKUP(B192,'Formel-Daten'!$J$4:$O$77,3))</f>
        <v/>
      </c>
      <c r="R192" s="1" t="str">
        <f t="shared" si="16"/>
        <v/>
      </c>
      <c r="S192" s="1" t="str">
        <f>IF(A192="","",VLOOKUP(B192,'Formel-Daten'!$J$4:$O$77,6))</f>
        <v/>
      </c>
      <c r="T192" s="1" t="str">
        <f t="shared" si="14"/>
        <v/>
      </c>
      <c r="U192" s="1" t="str">
        <f>IF(A192="","",VLOOKUP(B192,'Formel-Daten'!$J$4:$O$77,4))</f>
        <v/>
      </c>
      <c r="V192" s="1" t="str">
        <f>IF(A192="","",VLOOKUP(B192,'Formel-Daten'!$J$4:$O$77,5))</f>
        <v/>
      </c>
      <c r="W192" s="1" t="str">
        <f t="shared" si="17"/>
        <v/>
      </c>
    </row>
    <row r="193" spans="1:23" x14ac:dyDescent="0.25">
      <c r="A193" s="1" t="str">
        <f>IF(INDEX(Kunde!$D$4:$G$503,ROW(A193),1)="","",INDEX(Kunde!$D$4:$G$503,ROW(A193),1))</f>
        <v/>
      </c>
      <c r="B193" s="1" t="str">
        <f>IF(INDEX(Kunde!$D$4:$G$503,ROW(A193),3)="","",INDEX(Kunde!$D$4:$G$503,ROW(A193),3))</f>
        <v/>
      </c>
      <c r="C193" s="1" t="str">
        <f>IF(INDEX(Kunde!$D$4:$G$503,ROW(A193),2)="","",INDEX(Kunde!$D$4:$G$503,ROW(A193),2))</f>
        <v/>
      </c>
      <c r="G193" s="1" t="str">
        <f t="shared" ref="G193:G256" si="18">C193</f>
        <v/>
      </c>
      <c r="K193" s="1" t="str">
        <f t="shared" ref="K193:K256" si="19">C193</f>
        <v/>
      </c>
      <c r="O193" s="1" t="str">
        <f>IF(INDEX(Kunde!$D$4:$G$503,ROW(A193),4)="","",INDEX(Kunde!$D$4:$G$503,ROW(A193),4))</f>
        <v/>
      </c>
      <c r="P193" s="1" t="str">
        <f t="shared" si="15"/>
        <v/>
      </c>
      <c r="Q193" s="1" t="str">
        <f>IF(A193="","",VLOOKUP(B193,'Formel-Daten'!$J$4:$O$77,3))</f>
        <v/>
      </c>
      <c r="R193" s="1" t="str">
        <f t="shared" si="16"/>
        <v/>
      </c>
      <c r="S193" s="1" t="str">
        <f>IF(A193="","",VLOOKUP(B193,'Formel-Daten'!$J$4:$O$77,6))</f>
        <v/>
      </c>
      <c r="T193" s="1" t="str">
        <f t="shared" ref="T193:T256" si="20">B193</f>
        <v/>
      </c>
      <c r="U193" s="1" t="str">
        <f>IF(A193="","",VLOOKUP(B193,'Formel-Daten'!$J$4:$O$77,4))</f>
        <v/>
      </c>
      <c r="V193" s="1" t="str">
        <f>IF(A193="","",VLOOKUP(B193,'Formel-Daten'!$J$4:$O$77,5))</f>
        <v/>
      </c>
      <c r="W193" s="1" t="str">
        <f t="shared" si="17"/>
        <v/>
      </c>
    </row>
    <row r="194" spans="1:23" x14ac:dyDescent="0.25">
      <c r="A194" s="1" t="str">
        <f>IF(INDEX(Kunde!$D$4:$G$503,ROW(A194),1)="","",INDEX(Kunde!$D$4:$G$503,ROW(A194),1))</f>
        <v/>
      </c>
      <c r="B194" s="1" t="str">
        <f>IF(INDEX(Kunde!$D$4:$G$503,ROW(A194),3)="","",INDEX(Kunde!$D$4:$G$503,ROW(A194),3))</f>
        <v/>
      </c>
      <c r="C194" s="1" t="str">
        <f>IF(INDEX(Kunde!$D$4:$G$503,ROW(A194),2)="","",INDEX(Kunde!$D$4:$G$503,ROW(A194),2))</f>
        <v/>
      </c>
      <c r="G194" s="1" t="str">
        <f t="shared" si="18"/>
        <v/>
      </c>
      <c r="K194" s="1" t="str">
        <f t="shared" si="19"/>
        <v/>
      </c>
      <c r="O194" s="1" t="str">
        <f>IF(INDEX(Kunde!$D$4:$G$503,ROW(A194),4)="","",INDEX(Kunde!$D$4:$G$503,ROW(A194),4))</f>
        <v/>
      </c>
      <c r="P194" s="1" t="str">
        <f t="shared" ref="P194:P257" si="21">IF(A194="","",0)</f>
        <v/>
      </c>
      <c r="Q194" s="1" t="str">
        <f>IF(A194="","",VLOOKUP(B194,'Formel-Daten'!$J$4:$O$77,3))</f>
        <v/>
      </c>
      <c r="R194" s="1" t="str">
        <f t="shared" ref="R194:R257" si="22">IF(A194="","",1)</f>
        <v/>
      </c>
      <c r="S194" s="1" t="str">
        <f>IF(A194="","",VLOOKUP(B194,'Formel-Daten'!$J$4:$O$77,6))</f>
        <v/>
      </c>
      <c r="T194" s="1" t="str">
        <f t="shared" si="20"/>
        <v/>
      </c>
      <c r="U194" s="1" t="str">
        <f>IF(A194="","",VLOOKUP(B194,'Formel-Daten'!$J$4:$O$77,4))</f>
        <v/>
      </c>
      <c r="V194" s="1" t="str">
        <f>IF(A194="","",VLOOKUP(B194,'Formel-Daten'!$J$4:$O$77,5))</f>
        <v/>
      </c>
      <c r="W194" s="1" t="str">
        <f t="shared" ref="W194:W257" si="23">IF(A194="","",0)</f>
        <v/>
      </c>
    </row>
    <row r="195" spans="1:23" x14ac:dyDescent="0.25">
      <c r="A195" s="1" t="str">
        <f>IF(INDEX(Kunde!$D$4:$G$503,ROW(A195),1)="","",INDEX(Kunde!$D$4:$G$503,ROW(A195),1))</f>
        <v/>
      </c>
      <c r="B195" s="1" t="str">
        <f>IF(INDEX(Kunde!$D$4:$G$503,ROW(A195),3)="","",INDEX(Kunde!$D$4:$G$503,ROW(A195),3))</f>
        <v/>
      </c>
      <c r="C195" s="1" t="str">
        <f>IF(INDEX(Kunde!$D$4:$G$503,ROW(A195),2)="","",INDEX(Kunde!$D$4:$G$503,ROW(A195),2))</f>
        <v/>
      </c>
      <c r="G195" s="1" t="str">
        <f t="shared" si="18"/>
        <v/>
      </c>
      <c r="K195" s="1" t="str">
        <f t="shared" si="19"/>
        <v/>
      </c>
      <c r="O195" s="1" t="str">
        <f>IF(INDEX(Kunde!$D$4:$G$503,ROW(A195),4)="","",INDEX(Kunde!$D$4:$G$503,ROW(A195),4))</f>
        <v/>
      </c>
      <c r="P195" s="1" t="str">
        <f t="shared" si="21"/>
        <v/>
      </c>
      <c r="Q195" s="1" t="str">
        <f>IF(A195="","",VLOOKUP(B195,'Formel-Daten'!$J$4:$O$77,3))</f>
        <v/>
      </c>
      <c r="R195" s="1" t="str">
        <f t="shared" si="22"/>
        <v/>
      </c>
      <c r="S195" s="1" t="str">
        <f>IF(A195="","",VLOOKUP(B195,'Formel-Daten'!$J$4:$O$77,6))</f>
        <v/>
      </c>
      <c r="T195" s="1" t="str">
        <f t="shared" si="20"/>
        <v/>
      </c>
      <c r="U195" s="1" t="str">
        <f>IF(A195="","",VLOOKUP(B195,'Formel-Daten'!$J$4:$O$77,4))</f>
        <v/>
      </c>
      <c r="V195" s="1" t="str">
        <f>IF(A195="","",VLOOKUP(B195,'Formel-Daten'!$J$4:$O$77,5))</f>
        <v/>
      </c>
      <c r="W195" s="1" t="str">
        <f t="shared" si="23"/>
        <v/>
      </c>
    </row>
    <row r="196" spans="1:23" x14ac:dyDescent="0.25">
      <c r="A196" s="1" t="str">
        <f>IF(INDEX(Kunde!$D$4:$G$503,ROW(A196),1)="","",INDEX(Kunde!$D$4:$G$503,ROW(A196),1))</f>
        <v/>
      </c>
      <c r="B196" s="1" t="str">
        <f>IF(INDEX(Kunde!$D$4:$G$503,ROW(A196),3)="","",INDEX(Kunde!$D$4:$G$503,ROW(A196),3))</f>
        <v/>
      </c>
      <c r="C196" s="1" t="str">
        <f>IF(INDEX(Kunde!$D$4:$G$503,ROW(A196),2)="","",INDEX(Kunde!$D$4:$G$503,ROW(A196),2))</f>
        <v/>
      </c>
      <c r="G196" s="1" t="str">
        <f t="shared" si="18"/>
        <v/>
      </c>
      <c r="K196" s="1" t="str">
        <f t="shared" si="19"/>
        <v/>
      </c>
      <c r="O196" s="1" t="str">
        <f>IF(INDEX(Kunde!$D$4:$G$503,ROW(A196),4)="","",INDEX(Kunde!$D$4:$G$503,ROW(A196),4))</f>
        <v/>
      </c>
      <c r="P196" s="1" t="str">
        <f t="shared" si="21"/>
        <v/>
      </c>
      <c r="Q196" s="1" t="str">
        <f>IF(A196="","",VLOOKUP(B196,'Formel-Daten'!$J$4:$O$77,3))</f>
        <v/>
      </c>
      <c r="R196" s="1" t="str">
        <f t="shared" si="22"/>
        <v/>
      </c>
      <c r="S196" s="1" t="str">
        <f>IF(A196="","",VLOOKUP(B196,'Formel-Daten'!$J$4:$O$77,6))</f>
        <v/>
      </c>
      <c r="T196" s="1" t="str">
        <f t="shared" si="20"/>
        <v/>
      </c>
      <c r="U196" s="1" t="str">
        <f>IF(A196="","",VLOOKUP(B196,'Formel-Daten'!$J$4:$O$77,4))</f>
        <v/>
      </c>
      <c r="V196" s="1" t="str">
        <f>IF(A196="","",VLOOKUP(B196,'Formel-Daten'!$J$4:$O$77,5))</f>
        <v/>
      </c>
      <c r="W196" s="1" t="str">
        <f t="shared" si="23"/>
        <v/>
      </c>
    </row>
    <row r="197" spans="1:23" x14ac:dyDescent="0.25">
      <c r="A197" s="1" t="str">
        <f>IF(INDEX(Kunde!$D$4:$G$503,ROW(A197),1)="","",INDEX(Kunde!$D$4:$G$503,ROW(A197),1))</f>
        <v/>
      </c>
      <c r="B197" s="1" t="str">
        <f>IF(INDEX(Kunde!$D$4:$G$503,ROW(A197),3)="","",INDEX(Kunde!$D$4:$G$503,ROW(A197),3))</f>
        <v/>
      </c>
      <c r="C197" s="1" t="str">
        <f>IF(INDEX(Kunde!$D$4:$G$503,ROW(A197),2)="","",INDEX(Kunde!$D$4:$G$503,ROW(A197),2))</f>
        <v/>
      </c>
      <c r="G197" s="1" t="str">
        <f t="shared" si="18"/>
        <v/>
      </c>
      <c r="K197" s="1" t="str">
        <f t="shared" si="19"/>
        <v/>
      </c>
      <c r="O197" s="1" t="str">
        <f>IF(INDEX(Kunde!$D$4:$G$503,ROW(A197),4)="","",INDEX(Kunde!$D$4:$G$503,ROW(A197),4))</f>
        <v/>
      </c>
      <c r="P197" s="1" t="str">
        <f t="shared" si="21"/>
        <v/>
      </c>
      <c r="Q197" s="1" t="str">
        <f>IF(A197="","",VLOOKUP(B197,'Formel-Daten'!$J$4:$O$77,3))</f>
        <v/>
      </c>
      <c r="R197" s="1" t="str">
        <f t="shared" si="22"/>
        <v/>
      </c>
      <c r="S197" s="1" t="str">
        <f>IF(A197="","",VLOOKUP(B197,'Formel-Daten'!$J$4:$O$77,6))</f>
        <v/>
      </c>
      <c r="T197" s="1" t="str">
        <f t="shared" si="20"/>
        <v/>
      </c>
      <c r="U197" s="1" t="str">
        <f>IF(A197="","",VLOOKUP(B197,'Formel-Daten'!$J$4:$O$77,4))</f>
        <v/>
      </c>
      <c r="V197" s="1" t="str">
        <f>IF(A197="","",VLOOKUP(B197,'Formel-Daten'!$J$4:$O$77,5))</f>
        <v/>
      </c>
      <c r="W197" s="1" t="str">
        <f t="shared" si="23"/>
        <v/>
      </c>
    </row>
    <row r="198" spans="1:23" x14ac:dyDescent="0.25">
      <c r="A198" s="1" t="str">
        <f>IF(INDEX(Kunde!$D$4:$G$503,ROW(A198),1)="","",INDEX(Kunde!$D$4:$G$503,ROW(A198),1))</f>
        <v/>
      </c>
      <c r="B198" s="1" t="str">
        <f>IF(INDEX(Kunde!$D$4:$G$503,ROW(A198),3)="","",INDEX(Kunde!$D$4:$G$503,ROW(A198),3))</f>
        <v/>
      </c>
      <c r="C198" s="1" t="str">
        <f>IF(INDEX(Kunde!$D$4:$G$503,ROW(A198),2)="","",INDEX(Kunde!$D$4:$G$503,ROW(A198),2))</f>
        <v/>
      </c>
      <c r="G198" s="1" t="str">
        <f t="shared" si="18"/>
        <v/>
      </c>
      <c r="K198" s="1" t="str">
        <f t="shared" si="19"/>
        <v/>
      </c>
      <c r="O198" s="1" t="str">
        <f>IF(INDEX(Kunde!$D$4:$G$503,ROW(A198),4)="","",INDEX(Kunde!$D$4:$G$503,ROW(A198),4))</f>
        <v/>
      </c>
      <c r="P198" s="1" t="str">
        <f t="shared" si="21"/>
        <v/>
      </c>
      <c r="Q198" s="1" t="str">
        <f>IF(A198="","",VLOOKUP(B198,'Formel-Daten'!$J$4:$O$77,3))</f>
        <v/>
      </c>
      <c r="R198" s="1" t="str">
        <f t="shared" si="22"/>
        <v/>
      </c>
      <c r="S198" s="1" t="str">
        <f>IF(A198="","",VLOOKUP(B198,'Formel-Daten'!$J$4:$O$77,6))</f>
        <v/>
      </c>
      <c r="T198" s="1" t="str">
        <f t="shared" si="20"/>
        <v/>
      </c>
      <c r="U198" s="1" t="str">
        <f>IF(A198="","",VLOOKUP(B198,'Formel-Daten'!$J$4:$O$77,4))</f>
        <v/>
      </c>
      <c r="V198" s="1" t="str">
        <f>IF(A198="","",VLOOKUP(B198,'Formel-Daten'!$J$4:$O$77,5))</f>
        <v/>
      </c>
      <c r="W198" s="1" t="str">
        <f t="shared" si="23"/>
        <v/>
      </c>
    </row>
    <row r="199" spans="1:23" x14ac:dyDescent="0.25">
      <c r="A199" s="1" t="str">
        <f>IF(INDEX(Kunde!$D$4:$G$503,ROW(A199),1)="","",INDEX(Kunde!$D$4:$G$503,ROW(A199),1))</f>
        <v/>
      </c>
      <c r="B199" s="1" t="str">
        <f>IF(INDEX(Kunde!$D$4:$G$503,ROW(A199),3)="","",INDEX(Kunde!$D$4:$G$503,ROW(A199),3))</f>
        <v/>
      </c>
      <c r="C199" s="1" t="str">
        <f>IF(INDEX(Kunde!$D$4:$G$503,ROW(A199),2)="","",INDEX(Kunde!$D$4:$G$503,ROW(A199),2))</f>
        <v/>
      </c>
      <c r="G199" s="1" t="str">
        <f t="shared" si="18"/>
        <v/>
      </c>
      <c r="K199" s="1" t="str">
        <f t="shared" si="19"/>
        <v/>
      </c>
      <c r="O199" s="1" t="str">
        <f>IF(INDEX(Kunde!$D$4:$G$503,ROW(A199),4)="","",INDEX(Kunde!$D$4:$G$503,ROW(A199),4))</f>
        <v/>
      </c>
      <c r="P199" s="1" t="str">
        <f t="shared" si="21"/>
        <v/>
      </c>
      <c r="Q199" s="1" t="str">
        <f>IF(A199="","",VLOOKUP(B199,'Formel-Daten'!$J$4:$O$77,3))</f>
        <v/>
      </c>
      <c r="R199" s="1" t="str">
        <f t="shared" si="22"/>
        <v/>
      </c>
      <c r="S199" s="1" t="str">
        <f>IF(A199="","",VLOOKUP(B199,'Formel-Daten'!$J$4:$O$77,6))</f>
        <v/>
      </c>
      <c r="T199" s="1" t="str">
        <f t="shared" si="20"/>
        <v/>
      </c>
      <c r="U199" s="1" t="str">
        <f>IF(A199="","",VLOOKUP(B199,'Formel-Daten'!$J$4:$O$77,4))</f>
        <v/>
      </c>
      <c r="V199" s="1" t="str">
        <f>IF(A199="","",VLOOKUP(B199,'Formel-Daten'!$J$4:$O$77,5))</f>
        <v/>
      </c>
      <c r="W199" s="1" t="str">
        <f t="shared" si="23"/>
        <v/>
      </c>
    </row>
    <row r="200" spans="1:23" x14ac:dyDescent="0.25">
      <c r="A200" s="1" t="str">
        <f>IF(INDEX(Kunde!$D$4:$G$503,ROW(A200),1)="","",INDEX(Kunde!$D$4:$G$503,ROW(A200),1))</f>
        <v/>
      </c>
      <c r="B200" s="1" t="str">
        <f>IF(INDEX(Kunde!$D$4:$G$503,ROW(A200),3)="","",INDEX(Kunde!$D$4:$G$503,ROW(A200),3))</f>
        <v/>
      </c>
      <c r="C200" s="1" t="str">
        <f>IF(INDEX(Kunde!$D$4:$G$503,ROW(A200),2)="","",INDEX(Kunde!$D$4:$G$503,ROW(A200),2))</f>
        <v/>
      </c>
      <c r="G200" s="1" t="str">
        <f t="shared" si="18"/>
        <v/>
      </c>
      <c r="K200" s="1" t="str">
        <f t="shared" si="19"/>
        <v/>
      </c>
      <c r="O200" s="1" t="str">
        <f>IF(INDEX(Kunde!$D$4:$G$503,ROW(A200),4)="","",INDEX(Kunde!$D$4:$G$503,ROW(A200),4))</f>
        <v/>
      </c>
      <c r="P200" s="1" t="str">
        <f t="shared" si="21"/>
        <v/>
      </c>
      <c r="Q200" s="1" t="str">
        <f>IF(A200="","",VLOOKUP(B200,'Formel-Daten'!$J$4:$O$77,3))</f>
        <v/>
      </c>
      <c r="R200" s="1" t="str">
        <f t="shared" si="22"/>
        <v/>
      </c>
      <c r="S200" s="1" t="str">
        <f>IF(A200="","",VLOOKUP(B200,'Formel-Daten'!$J$4:$O$77,6))</f>
        <v/>
      </c>
      <c r="T200" s="1" t="str">
        <f t="shared" si="20"/>
        <v/>
      </c>
      <c r="U200" s="1" t="str">
        <f>IF(A200="","",VLOOKUP(B200,'Formel-Daten'!$J$4:$O$77,4))</f>
        <v/>
      </c>
      <c r="V200" s="1" t="str">
        <f>IF(A200="","",VLOOKUP(B200,'Formel-Daten'!$J$4:$O$77,5))</f>
        <v/>
      </c>
      <c r="W200" s="1" t="str">
        <f t="shared" si="23"/>
        <v/>
      </c>
    </row>
    <row r="201" spans="1:23" x14ac:dyDescent="0.25">
      <c r="A201" s="1" t="str">
        <f>IF(INDEX(Kunde!$D$4:$G$503,ROW(A201),1)="","",INDEX(Kunde!$D$4:$G$503,ROW(A201),1))</f>
        <v/>
      </c>
      <c r="B201" s="1" t="str">
        <f>IF(INDEX(Kunde!$D$4:$G$503,ROW(A201),3)="","",INDEX(Kunde!$D$4:$G$503,ROW(A201),3))</f>
        <v/>
      </c>
      <c r="C201" s="1" t="str">
        <f>IF(INDEX(Kunde!$D$4:$G$503,ROW(A201),2)="","",INDEX(Kunde!$D$4:$G$503,ROW(A201),2))</f>
        <v/>
      </c>
      <c r="G201" s="1" t="str">
        <f t="shared" si="18"/>
        <v/>
      </c>
      <c r="K201" s="1" t="str">
        <f t="shared" si="19"/>
        <v/>
      </c>
      <c r="O201" s="1" t="str">
        <f>IF(INDEX(Kunde!$D$4:$G$503,ROW(A201),4)="","",INDEX(Kunde!$D$4:$G$503,ROW(A201),4))</f>
        <v/>
      </c>
      <c r="P201" s="1" t="str">
        <f t="shared" si="21"/>
        <v/>
      </c>
      <c r="Q201" s="1" t="str">
        <f>IF(A201="","",VLOOKUP(B201,'Formel-Daten'!$J$4:$O$77,3))</f>
        <v/>
      </c>
      <c r="R201" s="1" t="str">
        <f t="shared" si="22"/>
        <v/>
      </c>
      <c r="S201" s="1" t="str">
        <f>IF(A201="","",VLOOKUP(B201,'Formel-Daten'!$J$4:$O$77,6))</f>
        <v/>
      </c>
      <c r="T201" s="1" t="str">
        <f t="shared" si="20"/>
        <v/>
      </c>
      <c r="U201" s="1" t="str">
        <f>IF(A201="","",VLOOKUP(B201,'Formel-Daten'!$J$4:$O$77,4))</f>
        <v/>
      </c>
      <c r="V201" s="1" t="str">
        <f>IF(A201="","",VLOOKUP(B201,'Formel-Daten'!$J$4:$O$77,5))</f>
        <v/>
      </c>
      <c r="W201" s="1" t="str">
        <f t="shared" si="23"/>
        <v/>
      </c>
    </row>
    <row r="202" spans="1:23" x14ac:dyDescent="0.25">
      <c r="A202" s="1" t="str">
        <f>IF(INDEX(Kunde!$D$4:$G$503,ROW(A202),1)="","",INDEX(Kunde!$D$4:$G$503,ROW(A202),1))</f>
        <v/>
      </c>
      <c r="B202" s="1" t="str">
        <f>IF(INDEX(Kunde!$D$4:$G$503,ROW(A202),3)="","",INDEX(Kunde!$D$4:$G$503,ROW(A202),3))</f>
        <v/>
      </c>
      <c r="C202" s="1" t="str">
        <f>IF(INDEX(Kunde!$D$4:$G$503,ROW(A202),2)="","",INDEX(Kunde!$D$4:$G$503,ROW(A202),2))</f>
        <v/>
      </c>
      <c r="G202" s="1" t="str">
        <f t="shared" si="18"/>
        <v/>
      </c>
      <c r="K202" s="1" t="str">
        <f t="shared" si="19"/>
        <v/>
      </c>
      <c r="O202" s="1" t="str">
        <f>IF(INDEX(Kunde!$D$4:$G$503,ROW(A202),4)="","",INDEX(Kunde!$D$4:$G$503,ROW(A202),4))</f>
        <v/>
      </c>
      <c r="P202" s="1" t="str">
        <f t="shared" si="21"/>
        <v/>
      </c>
      <c r="Q202" s="1" t="str">
        <f>IF(A202="","",VLOOKUP(B202,'Formel-Daten'!$J$4:$O$77,3))</f>
        <v/>
      </c>
      <c r="R202" s="1" t="str">
        <f t="shared" si="22"/>
        <v/>
      </c>
      <c r="S202" s="1" t="str">
        <f>IF(A202="","",VLOOKUP(B202,'Formel-Daten'!$J$4:$O$77,6))</f>
        <v/>
      </c>
      <c r="T202" s="1" t="str">
        <f t="shared" si="20"/>
        <v/>
      </c>
      <c r="U202" s="1" t="str">
        <f>IF(A202="","",VLOOKUP(B202,'Formel-Daten'!$J$4:$O$77,4))</f>
        <v/>
      </c>
      <c r="V202" s="1" t="str">
        <f>IF(A202="","",VLOOKUP(B202,'Formel-Daten'!$J$4:$O$77,5))</f>
        <v/>
      </c>
      <c r="W202" s="1" t="str">
        <f t="shared" si="23"/>
        <v/>
      </c>
    </row>
    <row r="203" spans="1:23" x14ac:dyDescent="0.25">
      <c r="A203" s="1" t="str">
        <f>IF(INDEX(Kunde!$D$4:$G$503,ROW(A203),1)="","",INDEX(Kunde!$D$4:$G$503,ROW(A203),1))</f>
        <v/>
      </c>
      <c r="B203" s="1" t="str">
        <f>IF(INDEX(Kunde!$D$4:$G$503,ROW(A203),3)="","",INDEX(Kunde!$D$4:$G$503,ROW(A203),3))</f>
        <v/>
      </c>
      <c r="C203" s="1" t="str">
        <f>IF(INDEX(Kunde!$D$4:$G$503,ROW(A203),2)="","",INDEX(Kunde!$D$4:$G$503,ROW(A203),2))</f>
        <v/>
      </c>
      <c r="G203" s="1" t="str">
        <f t="shared" si="18"/>
        <v/>
      </c>
      <c r="K203" s="1" t="str">
        <f t="shared" si="19"/>
        <v/>
      </c>
      <c r="O203" s="1" t="str">
        <f>IF(INDEX(Kunde!$D$4:$G$503,ROW(A203),4)="","",INDEX(Kunde!$D$4:$G$503,ROW(A203),4))</f>
        <v/>
      </c>
      <c r="P203" s="1" t="str">
        <f t="shared" si="21"/>
        <v/>
      </c>
      <c r="Q203" s="1" t="str">
        <f>IF(A203="","",VLOOKUP(B203,'Formel-Daten'!$J$4:$O$77,3))</f>
        <v/>
      </c>
      <c r="R203" s="1" t="str">
        <f t="shared" si="22"/>
        <v/>
      </c>
      <c r="S203" s="1" t="str">
        <f>IF(A203="","",VLOOKUP(B203,'Formel-Daten'!$J$4:$O$77,6))</f>
        <v/>
      </c>
      <c r="T203" s="1" t="str">
        <f t="shared" si="20"/>
        <v/>
      </c>
      <c r="U203" s="1" t="str">
        <f>IF(A203="","",VLOOKUP(B203,'Formel-Daten'!$J$4:$O$77,4))</f>
        <v/>
      </c>
      <c r="V203" s="1" t="str">
        <f>IF(A203="","",VLOOKUP(B203,'Formel-Daten'!$J$4:$O$77,5))</f>
        <v/>
      </c>
      <c r="W203" s="1" t="str">
        <f t="shared" si="23"/>
        <v/>
      </c>
    </row>
    <row r="204" spans="1:23" x14ac:dyDescent="0.25">
      <c r="A204" s="1" t="str">
        <f>IF(INDEX(Kunde!$D$4:$G$503,ROW(A204),1)="","",INDEX(Kunde!$D$4:$G$503,ROW(A204),1))</f>
        <v/>
      </c>
      <c r="B204" s="1" t="str">
        <f>IF(INDEX(Kunde!$D$4:$G$503,ROW(A204),3)="","",INDEX(Kunde!$D$4:$G$503,ROW(A204),3))</f>
        <v/>
      </c>
      <c r="C204" s="1" t="str">
        <f>IF(INDEX(Kunde!$D$4:$G$503,ROW(A204),2)="","",INDEX(Kunde!$D$4:$G$503,ROW(A204),2))</f>
        <v/>
      </c>
      <c r="G204" s="1" t="str">
        <f t="shared" si="18"/>
        <v/>
      </c>
      <c r="K204" s="1" t="str">
        <f t="shared" si="19"/>
        <v/>
      </c>
      <c r="O204" s="1" t="str">
        <f>IF(INDEX(Kunde!$D$4:$G$503,ROW(A204),4)="","",INDEX(Kunde!$D$4:$G$503,ROW(A204),4))</f>
        <v/>
      </c>
      <c r="P204" s="1" t="str">
        <f t="shared" si="21"/>
        <v/>
      </c>
      <c r="Q204" s="1" t="str">
        <f>IF(A204="","",VLOOKUP(B204,'Formel-Daten'!$J$4:$O$77,3))</f>
        <v/>
      </c>
      <c r="R204" s="1" t="str">
        <f t="shared" si="22"/>
        <v/>
      </c>
      <c r="S204" s="1" t="str">
        <f>IF(A204="","",VLOOKUP(B204,'Formel-Daten'!$J$4:$O$77,6))</f>
        <v/>
      </c>
      <c r="T204" s="1" t="str">
        <f t="shared" si="20"/>
        <v/>
      </c>
      <c r="U204" s="1" t="str">
        <f>IF(A204="","",VLOOKUP(B204,'Formel-Daten'!$J$4:$O$77,4))</f>
        <v/>
      </c>
      <c r="V204" s="1" t="str">
        <f>IF(A204="","",VLOOKUP(B204,'Formel-Daten'!$J$4:$O$77,5))</f>
        <v/>
      </c>
      <c r="W204" s="1" t="str">
        <f t="shared" si="23"/>
        <v/>
      </c>
    </row>
    <row r="205" spans="1:23" x14ac:dyDescent="0.25">
      <c r="A205" s="1" t="str">
        <f>IF(INDEX(Kunde!$D$4:$G$503,ROW(A205),1)="","",INDEX(Kunde!$D$4:$G$503,ROW(A205),1))</f>
        <v/>
      </c>
      <c r="B205" s="1" t="str">
        <f>IF(INDEX(Kunde!$D$4:$G$503,ROW(A205),3)="","",INDEX(Kunde!$D$4:$G$503,ROW(A205),3))</f>
        <v/>
      </c>
      <c r="C205" s="1" t="str">
        <f>IF(INDEX(Kunde!$D$4:$G$503,ROW(A205),2)="","",INDEX(Kunde!$D$4:$G$503,ROW(A205),2))</f>
        <v/>
      </c>
      <c r="G205" s="1" t="str">
        <f t="shared" si="18"/>
        <v/>
      </c>
      <c r="K205" s="1" t="str">
        <f t="shared" si="19"/>
        <v/>
      </c>
      <c r="O205" s="1" t="str">
        <f>IF(INDEX(Kunde!$D$4:$G$503,ROW(A205),4)="","",INDEX(Kunde!$D$4:$G$503,ROW(A205),4))</f>
        <v/>
      </c>
      <c r="P205" s="1" t="str">
        <f t="shared" si="21"/>
        <v/>
      </c>
      <c r="Q205" s="1" t="str">
        <f>IF(A205="","",VLOOKUP(B205,'Formel-Daten'!$J$4:$O$77,3))</f>
        <v/>
      </c>
      <c r="R205" s="1" t="str">
        <f t="shared" si="22"/>
        <v/>
      </c>
      <c r="S205" s="1" t="str">
        <f>IF(A205="","",VLOOKUP(B205,'Formel-Daten'!$J$4:$O$77,6))</f>
        <v/>
      </c>
      <c r="T205" s="1" t="str">
        <f t="shared" si="20"/>
        <v/>
      </c>
      <c r="U205" s="1" t="str">
        <f>IF(A205="","",VLOOKUP(B205,'Formel-Daten'!$J$4:$O$77,4))</f>
        <v/>
      </c>
      <c r="V205" s="1" t="str">
        <f>IF(A205="","",VLOOKUP(B205,'Formel-Daten'!$J$4:$O$77,5))</f>
        <v/>
      </c>
      <c r="W205" s="1" t="str">
        <f t="shared" si="23"/>
        <v/>
      </c>
    </row>
    <row r="206" spans="1:23" x14ac:dyDescent="0.25">
      <c r="A206" s="1" t="str">
        <f>IF(INDEX(Kunde!$D$4:$G$503,ROW(A206),1)="","",INDEX(Kunde!$D$4:$G$503,ROW(A206),1))</f>
        <v/>
      </c>
      <c r="B206" s="1" t="str">
        <f>IF(INDEX(Kunde!$D$4:$G$503,ROW(A206),3)="","",INDEX(Kunde!$D$4:$G$503,ROW(A206),3))</f>
        <v/>
      </c>
      <c r="C206" s="1" t="str">
        <f>IF(INDEX(Kunde!$D$4:$G$503,ROW(A206),2)="","",INDEX(Kunde!$D$4:$G$503,ROW(A206),2))</f>
        <v/>
      </c>
      <c r="G206" s="1" t="str">
        <f t="shared" si="18"/>
        <v/>
      </c>
      <c r="K206" s="1" t="str">
        <f t="shared" si="19"/>
        <v/>
      </c>
      <c r="O206" s="1" t="str">
        <f>IF(INDEX(Kunde!$D$4:$G$503,ROW(A206),4)="","",INDEX(Kunde!$D$4:$G$503,ROW(A206),4))</f>
        <v/>
      </c>
      <c r="P206" s="1" t="str">
        <f t="shared" si="21"/>
        <v/>
      </c>
      <c r="Q206" s="1" t="str">
        <f>IF(A206="","",VLOOKUP(B206,'Formel-Daten'!$J$4:$O$77,3))</f>
        <v/>
      </c>
      <c r="R206" s="1" t="str">
        <f t="shared" si="22"/>
        <v/>
      </c>
      <c r="S206" s="1" t="str">
        <f>IF(A206="","",VLOOKUP(B206,'Formel-Daten'!$J$4:$O$77,6))</f>
        <v/>
      </c>
      <c r="T206" s="1" t="str">
        <f t="shared" si="20"/>
        <v/>
      </c>
      <c r="U206" s="1" t="str">
        <f>IF(A206="","",VLOOKUP(B206,'Formel-Daten'!$J$4:$O$77,4))</f>
        <v/>
      </c>
      <c r="V206" s="1" t="str">
        <f>IF(A206="","",VLOOKUP(B206,'Formel-Daten'!$J$4:$O$77,5))</f>
        <v/>
      </c>
      <c r="W206" s="1" t="str">
        <f t="shared" si="23"/>
        <v/>
      </c>
    </row>
    <row r="207" spans="1:23" x14ac:dyDescent="0.25">
      <c r="A207" s="1" t="str">
        <f>IF(INDEX(Kunde!$D$4:$G$503,ROW(A207),1)="","",INDEX(Kunde!$D$4:$G$503,ROW(A207),1))</f>
        <v/>
      </c>
      <c r="B207" s="1" t="str">
        <f>IF(INDEX(Kunde!$D$4:$G$503,ROW(A207),3)="","",INDEX(Kunde!$D$4:$G$503,ROW(A207),3))</f>
        <v/>
      </c>
      <c r="C207" s="1" t="str">
        <f>IF(INDEX(Kunde!$D$4:$G$503,ROW(A207),2)="","",INDEX(Kunde!$D$4:$G$503,ROW(A207),2))</f>
        <v/>
      </c>
      <c r="G207" s="1" t="str">
        <f t="shared" si="18"/>
        <v/>
      </c>
      <c r="K207" s="1" t="str">
        <f t="shared" si="19"/>
        <v/>
      </c>
      <c r="O207" s="1" t="str">
        <f>IF(INDEX(Kunde!$D$4:$G$503,ROW(A207),4)="","",INDEX(Kunde!$D$4:$G$503,ROW(A207),4))</f>
        <v/>
      </c>
      <c r="P207" s="1" t="str">
        <f t="shared" si="21"/>
        <v/>
      </c>
      <c r="Q207" s="1" t="str">
        <f>IF(A207="","",VLOOKUP(B207,'Formel-Daten'!$J$4:$O$77,3))</f>
        <v/>
      </c>
      <c r="R207" s="1" t="str">
        <f t="shared" si="22"/>
        <v/>
      </c>
      <c r="S207" s="1" t="str">
        <f>IF(A207="","",VLOOKUP(B207,'Formel-Daten'!$J$4:$O$77,6))</f>
        <v/>
      </c>
      <c r="T207" s="1" t="str">
        <f t="shared" si="20"/>
        <v/>
      </c>
      <c r="U207" s="1" t="str">
        <f>IF(A207="","",VLOOKUP(B207,'Formel-Daten'!$J$4:$O$77,4))</f>
        <v/>
      </c>
      <c r="V207" s="1" t="str">
        <f>IF(A207="","",VLOOKUP(B207,'Formel-Daten'!$J$4:$O$77,5))</f>
        <v/>
      </c>
      <c r="W207" s="1" t="str">
        <f t="shared" si="23"/>
        <v/>
      </c>
    </row>
    <row r="208" spans="1:23" x14ac:dyDescent="0.25">
      <c r="A208" s="1" t="str">
        <f>IF(INDEX(Kunde!$D$4:$G$503,ROW(A208),1)="","",INDEX(Kunde!$D$4:$G$503,ROW(A208),1))</f>
        <v/>
      </c>
      <c r="B208" s="1" t="str">
        <f>IF(INDEX(Kunde!$D$4:$G$503,ROW(A208),3)="","",INDEX(Kunde!$D$4:$G$503,ROW(A208),3))</f>
        <v/>
      </c>
      <c r="C208" s="1" t="str">
        <f>IF(INDEX(Kunde!$D$4:$G$503,ROW(A208),2)="","",INDEX(Kunde!$D$4:$G$503,ROW(A208),2))</f>
        <v/>
      </c>
      <c r="G208" s="1" t="str">
        <f t="shared" si="18"/>
        <v/>
      </c>
      <c r="K208" s="1" t="str">
        <f t="shared" si="19"/>
        <v/>
      </c>
      <c r="O208" s="1" t="str">
        <f>IF(INDEX(Kunde!$D$4:$G$503,ROW(A208),4)="","",INDEX(Kunde!$D$4:$G$503,ROW(A208),4))</f>
        <v/>
      </c>
      <c r="P208" s="1" t="str">
        <f t="shared" si="21"/>
        <v/>
      </c>
      <c r="Q208" s="1" t="str">
        <f>IF(A208="","",VLOOKUP(B208,'Formel-Daten'!$J$4:$O$77,3))</f>
        <v/>
      </c>
      <c r="R208" s="1" t="str">
        <f t="shared" si="22"/>
        <v/>
      </c>
      <c r="S208" s="1" t="str">
        <f>IF(A208="","",VLOOKUP(B208,'Formel-Daten'!$J$4:$O$77,6))</f>
        <v/>
      </c>
      <c r="T208" s="1" t="str">
        <f t="shared" si="20"/>
        <v/>
      </c>
      <c r="U208" s="1" t="str">
        <f>IF(A208="","",VLOOKUP(B208,'Formel-Daten'!$J$4:$O$77,4))</f>
        <v/>
      </c>
      <c r="V208" s="1" t="str">
        <f>IF(A208="","",VLOOKUP(B208,'Formel-Daten'!$J$4:$O$77,5))</f>
        <v/>
      </c>
      <c r="W208" s="1" t="str">
        <f t="shared" si="23"/>
        <v/>
      </c>
    </row>
    <row r="209" spans="1:23" x14ac:dyDescent="0.25">
      <c r="A209" s="1" t="str">
        <f>IF(INDEX(Kunde!$D$4:$G$503,ROW(A209),1)="","",INDEX(Kunde!$D$4:$G$503,ROW(A209),1))</f>
        <v/>
      </c>
      <c r="B209" s="1" t="str">
        <f>IF(INDEX(Kunde!$D$4:$G$503,ROW(A209),3)="","",INDEX(Kunde!$D$4:$G$503,ROW(A209),3))</f>
        <v/>
      </c>
      <c r="C209" s="1" t="str">
        <f>IF(INDEX(Kunde!$D$4:$G$503,ROW(A209),2)="","",INDEX(Kunde!$D$4:$G$503,ROW(A209),2))</f>
        <v/>
      </c>
      <c r="G209" s="1" t="str">
        <f t="shared" si="18"/>
        <v/>
      </c>
      <c r="K209" s="1" t="str">
        <f t="shared" si="19"/>
        <v/>
      </c>
      <c r="O209" s="1" t="str">
        <f>IF(INDEX(Kunde!$D$4:$G$503,ROW(A209),4)="","",INDEX(Kunde!$D$4:$G$503,ROW(A209),4))</f>
        <v/>
      </c>
      <c r="P209" s="1" t="str">
        <f t="shared" si="21"/>
        <v/>
      </c>
      <c r="Q209" s="1" t="str">
        <f>IF(A209="","",VLOOKUP(B209,'Formel-Daten'!$J$4:$O$77,3))</f>
        <v/>
      </c>
      <c r="R209" s="1" t="str">
        <f t="shared" si="22"/>
        <v/>
      </c>
      <c r="S209" s="1" t="str">
        <f>IF(A209="","",VLOOKUP(B209,'Formel-Daten'!$J$4:$O$77,6))</f>
        <v/>
      </c>
      <c r="T209" s="1" t="str">
        <f t="shared" si="20"/>
        <v/>
      </c>
      <c r="U209" s="1" t="str">
        <f>IF(A209="","",VLOOKUP(B209,'Formel-Daten'!$J$4:$O$77,4))</f>
        <v/>
      </c>
      <c r="V209" s="1" t="str">
        <f>IF(A209="","",VLOOKUP(B209,'Formel-Daten'!$J$4:$O$77,5))</f>
        <v/>
      </c>
      <c r="W209" s="1" t="str">
        <f t="shared" si="23"/>
        <v/>
      </c>
    </row>
    <row r="210" spans="1:23" x14ac:dyDescent="0.25">
      <c r="A210" s="1" t="str">
        <f>IF(INDEX(Kunde!$D$4:$G$503,ROW(A210),1)="","",INDEX(Kunde!$D$4:$G$503,ROW(A210),1))</f>
        <v/>
      </c>
      <c r="B210" s="1" t="str">
        <f>IF(INDEX(Kunde!$D$4:$G$503,ROW(A210),3)="","",INDEX(Kunde!$D$4:$G$503,ROW(A210),3))</f>
        <v/>
      </c>
      <c r="C210" s="1" t="str">
        <f>IF(INDEX(Kunde!$D$4:$G$503,ROW(A210),2)="","",INDEX(Kunde!$D$4:$G$503,ROW(A210),2))</f>
        <v/>
      </c>
      <c r="G210" s="1" t="str">
        <f t="shared" si="18"/>
        <v/>
      </c>
      <c r="K210" s="1" t="str">
        <f t="shared" si="19"/>
        <v/>
      </c>
      <c r="O210" s="1" t="str">
        <f>IF(INDEX(Kunde!$D$4:$G$503,ROW(A210),4)="","",INDEX(Kunde!$D$4:$G$503,ROW(A210),4))</f>
        <v/>
      </c>
      <c r="P210" s="1" t="str">
        <f t="shared" si="21"/>
        <v/>
      </c>
      <c r="Q210" s="1" t="str">
        <f>IF(A210="","",VLOOKUP(B210,'Formel-Daten'!$J$4:$O$77,3))</f>
        <v/>
      </c>
      <c r="R210" s="1" t="str">
        <f t="shared" si="22"/>
        <v/>
      </c>
      <c r="S210" s="1" t="str">
        <f>IF(A210="","",VLOOKUP(B210,'Formel-Daten'!$J$4:$O$77,6))</f>
        <v/>
      </c>
      <c r="T210" s="1" t="str">
        <f t="shared" si="20"/>
        <v/>
      </c>
      <c r="U210" s="1" t="str">
        <f>IF(A210="","",VLOOKUP(B210,'Formel-Daten'!$J$4:$O$77,4))</f>
        <v/>
      </c>
      <c r="V210" s="1" t="str">
        <f>IF(A210="","",VLOOKUP(B210,'Formel-Daten'!$J$4:$O$77,5))</f>
        <v/>
      </c>
      <c r="W210" s="1" t="str">
        <f t="shared" si="23"/>
        <v/>
      </c>
    </row>
    <row r="211" spans="1:23" x14ac:dyDescent="0.25">
      <c r="A211" s="1" t="str">
        <f>IF(INDEX(Kunde!$D$4:$G$503,ROW(A211),1)="","",INDEX(Kunde!$D$4:$G$503,ROW(A211),1))</f>
        <v/>
      </c>
      <c r="B211" s="1" t="str">
        <f>IF(INDEX(Kunde!$D$4:$G$503,ROW(A211),3)="","",INDEX(Kunde!$D$4:$G$503,ROW(A211),3))</f>
        <v/>
      </c>
      <c r="C211" s="1" t="str">
        <f>IF(INDEX(Kunde!$D$4:$G$503,ROW(A211),2)="","",INDEX(Kunde!$D$4:$G$503,ROW(A211),2))</f>
        <v/>
      </c>
      <c r="G211" s="1" t="str">
        <f t="shared" si="18"/>
        <v/>
      </c>
      <c r="K211" s="1" t="str">
        <f t="shared" si="19"/>
        <v/>
      </c>
      <c r="O211" s="1" t="str">
        <f>IF(INDEX(Kunde!$D$4:$G$503,ROW(A211),4)="","",INDEX(Kunde!$D$4:$G$503,ROW(A211),4))</f>
        <v/>
      </c>
      <c r="P211" s="1" t="str">
        <f t="shared" si="21"/>
        <v/>
      </c>
      <c r="Q211" s="1" t="str">
        <f>IF(A211="","",VLOOKUP(B211,'Formel-Daten'!$J$4:$O$77,3))</f>
        <v/>
      </c>
      <c r="R211" s="1" t="str">
        <f t="shared" si="22"/>
        <v/>
      </c>
      <c r="S211" s="1" t="str">
        <f>IF(A211="","",VLOOKUP(B211,'Formel-Daten'!$J$4:$O$77,6))</f>
        <v/>
      </c>
      <c r="T211" s="1" t="str">
        <f t="shared" si="20"/>
        <v/>
      </c>
      <c r="U211" s="1" t="str">
        <f>IF(A211="","",VLOOKUP(B211,'Formel-Daten'!$J$4:$O$77,4))</f>
        <v/>
      </c>
      <c r="V211" s="1" t="str">
        <f>IF(A211="","",VLOOKUP(B211,'Formel-Daten'!$J$4:$O$77,5))</f>
        <v/>
      </c>
      <c r="W211" s="1" t="str">
        <f t="shared" si="23"/>
        <v/>
      </c>
    </row>
    <row r="212" spans="1:23" x14ac:dyDescent="0.25">
      <c r="A212" s="1" t="str">
        <f>IF(INDEX(Kunde!$D$4:$G$503,ROW(A212),1)="","",INDEX(Kunde!$D$4:$G$503,ROW(A212),1))</f>
        <v/>
      </c>
      <c r="B212" s="1" t="str">
        <f>IF(INDEX(Kunde!$D$4:$G$503,ROW(A212),3)="","",INDEX(Kunde!$D$4:$G$503,ROW(A212),3))</f>
        <v/>
      </c>
      <c r="C212" s="1" t="str">
        <f>IF(INDEX(Kunde!$D$4:$G$503,ROW(A212),2)="","",INDEX(Kunde!$D$4:$G$503,ROW(A212),2))</f>
        <v/>
      </c>
      <c r="G212" s="1" t="str">
        <f t="shared" si="18"/>
        <v/>
      </c>
      <c r="K212" s="1" t="str">
        <f t="shared" si="19"/>
        <v/>
      </c>
      <c r="O212" s="1" t="str">
        <f>IF(INDEX(Kunde!$D$4:$G$503,ROW(A212),4)="","",INDEX(Kunde!$D$4:$G$503,ROW(A212),4))</f>
        <v/>
      </c>
      <c r="P212" s="1" t="str">
        <f t="shared" si="21"/>
        <v/>
      </c>
      <c r="Q212" s="1" t="str">
        <f>IF(A212="","",VLOOKUP(B212,'Formel-Daten'!$J$4:$O$77,3))</f>
        <v/>
      </c>
      <c r="R212" s="1" t="str">
        <f t="shared" si="22"/>
        <v/>
      </c>
      <c r="S212" s="1" t="str">
        <f>IF(A212="","",VLOOKUP(B212,'Formel-Daten'!$J$4:$O$77,6))</f>
        <v/>
      </c>
      <c r="T212" s="1" t="str">
        <f t="shared" si="20"/>
        <v/>
      </c>
      <c r="U212" s="1" t="str">
        <f>IF(A212="","",VLOOKUP(B212,'Formel-Daten'!$J$4:$O$77,4))</f>
        <v/>
      </c>
      <c r="V212" s="1" t="str">
        <f>IF(A212="","",VLOOKUP(B212,'Formel-Daten'!$J$4:$O$77,5))</f>
        <v/>
      </c>
      <c r="W212" s="1" t="str">
        <f t="shared" si="23"/>
        <v/>
      </c>
    </row>
    <row r="213" spans="1:23" x14ac:dyDescent="0.25">
      <c r="A213" s="1" t="str">
        <f>IF(INDEX(Kunde!$D$4:$G$503,ROW(A213),1)="","",INDEX(Kunde!$D$4:$G$503,ROW(A213),1))</f>
        <v/>
      </c>
      <c r="B213" s="1" t="str">
        <f>IF(INDEX(Kunde!$D$4:$G$503,ROW(A213),3)="","",INDEX(Kunde!$D$4:$G$503,ROW(A213),3))</f>
        <v/>
      </c>
      <c r="C213" s="1" t="str">
        <f>IF(INDEX(Kunde!$D$4:$G$503,ROW(A213),2)="","",INDEX(Kunde!$D$4:$G$503,ROW(A213),2))</f>
        <v/>
      </c>
      <c r="G213" s="1" t="str">
        <f t="shared" si="18"/>
        <v/>
      </c>
      <c r="K213" s="1" t="str">
        <f t="shared" si="19"/>
        <v/>
      </c>
      <c r="O213" s="1" t="str">
        <f>IF(INDEX(Kunde!$D$4:$G$503,ROW(A213),4)="","",INDEX(Kunde!$D$4:$G$503,ROW(A213),4))</f>
        <v/>
      </c>
      <c r="P213" s="1" t="str">
        <f t="shared" si="21"/>
        <v/>
      </c>
      <c r="Q213" s="1" t="str">
        <f>IF(A213="","",VLOOKUP(B213,'Formel-Daten'!$J$4:$O$77,3))</f>
        <v/>
      </c>
      <c r="R213" s="1" t="str">
        <f t="shared" si="22"/>
        <v/>
      </c>
      <c r="S213" s="1" t="str">
        <f>IF(A213="","",VLOOKUP(B213,'Formel-Daten'!$J$4:$O$77,6))</f>
        <v/>
      </c>
      <c r="T213" s="1" t="str">
        <f t="shared" si="20"/>
        <v/>
      </c>
      <c r="U213" s="1" t="str">
        <f>IF(A213="","",VLOOKUP(B213,'Formel-Daten'!$J$4:$O$77,4))</f>
        <v/>
      </c>
      <c r="V213" s="1" t="str">
        <f>IF(A213="","",VLOOKUP(B213,'Formel-Daten'!$J$4:$O$77,5))</f>
        <v/>
      </c>
      <c r="W213" s="1" t="str">
        <f t="shared" si="23"/>
        <v/>
      </c>
    </row>
    <row r="214" spans="1:23" x14ac:dyDescent="0.25">
      <c r="A214" s="1" t="str">
        <f>IF(INDEX(Kunde!$D$4:$G$503,ROW(A214),1)="","",INDEX(Kunde!$D$4:$G$503,ROW(A214),1))</f>
        <v/>
      </c>
      <c r="B214" s="1" t="str">
        <f>IF(INDEX(Kunde!$D$4:$G$503,ROW(A214),3)="","",INDEX(Kunde!$D$4:$G$503,ROW(A214),3))</f>
        <v/>
      </c>
      <c r="C214" s="1" t="str">
        <f>IF(INDEX(Kunde!$D$4:$G$503,ROW(A214),2)="","",INDEX(Kunde!$D$4:$G$503,ROW(A214),2))</f>
        <v/>
      </c>
      <c r="G214" s="1" t="str">
        <f t="shared" si="18"/>
        <v/>
      </c>
      <c r="K214" s="1" t="str">
        <f t="shared" si="19"/>
        <v/>
      </c>
      <c r="O214" s="1" t="str">
        <f>IF(INDEX(Kunde!$D$4:$G$503,ROW(A214),4)="","",INDEX(Kunde!$D$4:$G$503,ROW(A214),4))</f>
        <v/>
      </c>
      <c r="P214" s="1" t="str">
        <f t="shared" si="21"/>
        <v/>
      </c>
      <c r="Q214" s="1" t="str">
        <f>IF(A214="","",VLOOKUP(B214,'Formel-Daten'!$J$4:$O$77,3))</f>
        <v/>
      </c>
      <c r="R214" s="1" t="str">
        <f t="shared" si="22"/>
        <v/>
      </c>
      <c r="S214" s="1" t="str">
        <f>IF(A214="","",VLOOKUP(B214,'Formel-Daten'!$J$4:$O$77,6))</f>
        <v/>
      </c>
      <c r="T214" s="1" t="str">
        <f t="shared" si="20"/>
        <v/>
      </c>
      <c r="U214" s="1" t="str">
        <f>IF(A214="","",VLOOKUP(B214,'Formel-Daten'!$J$4:$O$77,4))</f>
        <v/>
      </c>
      <c r="V214" s="1" t="str">
        <f>IF(A214="","",VLOOKUP(B214,'Formel-Daten'!$J$4:$O$77,5))</f>
        <v/>
      </c>
      <c r="W214" s="1" t="str">
        <f t="shared" si="23"/>
        <v/>
      </c>
    </row>
    <row r="215" spans="1:23" x14ac:dyDescent="0.25">
      <c r="A215" s="1" t="str">
        <f>IF(INDEX(Kunde!$D$4:$G$503,ROW(A215),1)="","",INDEX(Kunde!$D$4:$G$503,ROW(A215),1))</f>
        <v/>
      </c>
      <c r="B215" s="1" t="str">
        <f>IF(INDEX(Kunde!$D$4:$G$503,ROW(A215),3)="","",INDEX(Kunde!$D$4:$G$503,ROW(A215),3))</f>
        <v/>
      </c>
      <c r="C215" s="1" t="str">
        <f>IF(INDEX(Kunde!$D$4:$G$503,ROW(A215),2)="","",INDEX(Kunde!$D$4:$G$503,ROW(A215),2))</f>
        <v/>
      </c>
      <c r="G215" s="1" t="str">
        <f t="shared" si="18"/>
        <v/>
      </c>
      <c r="K215" s="1" t="str">
        <f t="shared" si="19"/>
        <v/>
      </c>
      <c r="O215" s="1" t="str">
        <f>IF(INDEX(Kunde!$D$4:$G$503,ROW(A215),4)="","",INDEX(Kunde!$D$4:$G$503,ROW(A215),4))</f>
        <v/>
      </c>
      <c r="P215" s="1" t="str">
        <f t="shared" si="21"/>
        <v/>
      </c>
      <c r="Q215" s="1" t="str">
        <f>IF(A215="","",VLOOKUP(B215,'Formel-Daten'!$J$4:$O$77,3))</f>
        <v/>
      </c>
      <c r="R215" s="1" t="str">
        <f t="shared" si="22"/>
        <v/>
      </c>
      <c r="S215" s="1" t="str">
        <f>IF(A215="","",VLOOKUP(B215,'Formel-Daten'!$J$4:$O$77,6))</f>
        <v/>
      </c>
      <c r="T215" s="1" t="str">
        <f t="shared" si="20"/>
        <v/>
      </c>
      <c r="U215" s="1" t="str">
        <f>IF(A215="","",VLOOKUP(B215,'Formel-Daten'!$J$4:$O$77,4))</f>
        <v/>
      </c>
      <c r="V215" s="1" t="str">
        <f>IF(A215="","",VLOOKUP(B215,'Formel-Daten'!$J$4:$O$77,5))</f>
        <v/>
      </c>
      <c r="W215" s="1" t="str">
        <f t="shared" si="23"/>
        <v/>
      </c>
    </row>
    <row r="216" spans="1:23" x14ac:dyDescent="0.25">
      <c r="A216" s="1" t="str">
        <f>IF(INDEX(Kunde!$D$4:$G$503,ROW(A216),1)="","",INDEX(Kunde!$D$4:$G$503,ROW(A216),1))</f>
        <v/>
      </c>
      <c r="B216" s="1" t="str">
        <f>IF(INDEX(Kunde!$D$4:$G$503,ROW(A216),3)="","",INDEX(Kunde!$D$4:$G$503,ROW(A216),3))</f>
        <v/>
      </c>
      <c r="C216" s="1" t="str">
        <f>IF(INDEX(Kunde!$D$4:$G$503,ROW(A216),2)="","",INDEX(Kunde!$D$4:$G$503,ROW(A216),2))</f>
        <v/>
      </c>
      <c r="G216" s="1" t="str">
        <f t="shared" si="18"/>
        <v/>
      </c>
      <c r="K216" s="1" t="str">
        <f t="shared" si="19"/>
        <v/>
      </c>
      <c r="O216" s="1" t="str">
        <f>IF(INDEX(Kunde!$D$4:$G$503,ROW(A216),4)="","",INDEX(Kunde!$D$4:$G$503,ROW(A216),4))</f>
        <v/>
      </c>
      <c r="P216" s="1" t="str">
        <f t="shared" si="21"/>
        <v/>
      </c>
      <c r="Q216" s="1" t="str">
        <f>IF(A216="","",VLOOKUP(B216,'Formel-Daten'!$J$4:$O$77,3))</f>
        <v/>
      </c>
      <c r="R216" s="1" t="str">
        <f t="shared" si="22"/>
        <v/>
      </c>
      <c r="S216" s="1" t="str">
        <f>IF(A216="","",VLOOKUP(B216,'Formel-Daten'!$J$4:$O$77,6))</f>
        <v/>
      </c>
      <c r="T216" s="1" t="str">
        <f t="shared" si="20"/>
        <v/>
      </c>
      <c r="U216" s="1" t="str">
        <f>IF(A216="","",VLOOKUP(B216,'Formel-Daten'!$J$4:$O$77,4))</f>
        <v/>
      </c>
      <c r="V216" s="1" t="str">
        <f>IF(A216="","",VLOOKUP(B216,'Formel-Daten'!$J$4:$O$77,5))</f>
        <v/>
      </c>
      <c r="W216" s="1" t="str">
        <f t="shared" si="23"/>
        <v/>
      </c>
    </row>
    <row r="217" spans="1:23" x14ac:dyDescent="0.25">
      <c r="A217" s="1" t="str">
        <f>IF(INDEX(Kunde!$D$4:$G$503,ROW(A217),1)="","",INDEX(Kunde!$D$4:$G$503,ROW(A217),1))</f>
        <v/>
      </c>
      <c r="B217" s="1" t="str">
        <f>IF(INDEX(Kunde!$D$4:$G$503,ROW(A217),3)="","",INDEX(Kunde!$D$4:$G$503,ROW(A217),3))</f>
        <v/>
      </c>
      <c r="C217" s="1" t="str">
        <f>IF(INDEX(Kunde!$D$4:$G$503,ROW(A217),2)="","",INDEX(Kunde!$D$4:$G$503,ROW(A217),2))</f>
        <v/>
      </c>
      <c r="G217" s="1" t="str">
        <f t="shared" si="18"/>
        <v/>
      </c>
      <c r="K217" s="1" t="str">
        <f t="shared" si="19"/>
        <v/>
      </c>
      <c r="O217" s="1" t="str">
        <f>IF(INDEX(Kunde!$D$4:$G$503,ROW(A217),4)="","",INDEX(Kunde!$D$4:$G$503,ROW(A217),4))</f>
        <v/>
      </c>
      <c r="P217" s="1" t="str">
        <f t="shared" si="21"/>
        <v/>
      </c>
      <c r="Q217" s="1" t="str">
        <f>IF(A217="","",VLOOKUP(B217,'Formel-Daten'!$J$4:$O$77,3))</f>
        <v/>
      </c>
      <c r="R217" s="1" t="str">
        <f t="shared" si="22"/>
        <v/>
      </c>
      <c r="S217" s="1" t="str">
        <f>IF(A217="","",VLOOKUP(B217,'Formel-Daten'!$J$4:$O$77,6))</f>
        <v/>
      </c>
      <c r="T217" s="1" t="str">
        <f t="shared" si="20"/>
        <v/>
      </c>
      <c r="U217" s="1" t="str">
        <f>IF(A217="","",VLOOKUP(B217,'Formel-Daten'!$J$4:$O$77,4))</f>
        <v/>
      </c>
      <c r="V217" s="1" t="str">
        <f>IF(A217="","",VLOOKUP(B217,'Formel-Daten'!$J$4:$O$77,5))</f>
        <v/>
      </c>
      <c r="W217" s="1" t="str">
        <f t="shared" si="23"/>
        <v/>
      </c>
    </row>
    <row r="218" spans="1:23" x14ac:dyDescent="0.25">
      <c r="A218" s="1" t="str">
        <f>IF(INDEX(Kunde!$D$4:$G$503,ROW(A218),1)="","",INDEX(Kunde!$D$4:$G$503,ROW(A218),1))</f>
        <v/>
      </c>
      <c r="B218" s="1" t="str">
        <f>IF(INDEX(Kunde!$D$4:$G$503,ROW(A218),3)="","",INDEX(Kunde!$D$4:$G$503,ROW(A218),3))</f>
        <v/>
      </c>
      <c r="C218" s="1" t="str">
        <f>IF(INDEX(Kunde!$D$4:$G$503,ROW(A218),2)="","",INDEX(Kunde!$D$4:$G$503,ROW(A218),2))</f>
        <v/>
      </c>
      <c r="G218" s="1" t="str">
        <f t="shared" si="18"/>
        <v/>
      </c>
      <c r="K218" s="1" t="str">
        <f t="shared" si="19"/>
        <v/>
      </c>
      <c r="O218" s="1" t="str">
        <f>IF(INDEX(Kunde!$D$4:$G$503,ROW(A218),4)="","",INDEX(Kunde!$D$4:$G$503,ROW(A218),4))</f>
        <v/>
      </c>
      <c r="P218" s="1" t="str">
        <f t="shared" si="21"/>
        <v/>
      </c>
      <c r="Q218" s="1" t="str">
        <f>IF(A218="","",VLOOKUP(B218,'Formel-Daten'!$J$4:$O$77,3))</f>
        <v/>
      </c>
      <c r="R218" s="1" t="str">
        <f t="shared" si="22"/>
        <v/>
      </c>
      <c r="S218" s="1" t="str">
        <f>IF(A218="","",VLOOKUP(B218,'Formel-Daten'!$J$4:$O$77,6))</f>
        <v/>
      </c>
      <c r="T218" s="1" t="str">
        <f t="shared" si="20"/>
        <v/>
      </c>
      <c r="U218" s="1" t="str">
        <f>IF(A218="","",VLOOKUP(B218,'Formel-Daten'!$J$4:$O$77,4))</f>
        <v/>
      </c>
      <c r="V218" s="1" t="str">
        <f>IF(A218="","",VLOOKUP(B218,'Formel-Daten'!$J$4:$O$77,5))</f>
        <v/>
      </c>
      <c r="W218" s="1" t="str">
        <f t="shared" si="23"/>
        <v/>
      </c>
    </row>
    <row r="219" spans="1:23" x14ac:dyDescent="0.25">
      <c r="A219" s="1" t="str">
        <f>IF(INDEX(Kunde!$D$4:$G$503,ROW(A219),1)="","",INDEX(Kunde!$D$4:$G$503,ROW(A219),1))</f>
        <v/>
      </c>
      <c r="B219" s="1" t="str">
        <f>IF(INDEX(Kunde!$D$4:$G$503,ROW(A219),3)="","",INDEX(Kunde!$D$4:$G$503,ROW(A219),3))</f>
        <v/>
      </c>
      <c r="C219" s="1" t="str">
        <f>IF(INDEX(Kunde!$D$4:$G$503,ROW(A219),2)="","",INDEX(Kunde!$D$4:$G$503,ROW(A219),2))</f>
        <v/>
      </c>
      <c r="G219" s="1" t="str">
        <f t="shared" si="18"/>
        <v/>
      </c>
      <c r="K219" s="1" t="str">
        <f t="shared" si="19"/>
        <v/>
      </c>
      <c r="O219" s="1" t="str">
        <f>IF(INDEX(Kunde!$D$4:$G$503,ROW(A219),4)="","",INDEX(Kunde!$D$4:$G$503,ROW(A219),4))</f>
        <v/>
      </c>
      <c r="P219" s="1" t="str">
        <f t="shared" si="21"/>
        <v/>
      </c>
      <c r="Q219" s="1" t="str">
        <f>IF(A219="","",VLOOKUP(B219,'Formel-Daten'!$J$4:$O$77,3))</f>
        <v/>
      </c>
      <c r="R219" s="1" t="str">
        <f t="shared" si="22"/>
        <v/>
      </c>
      <c r="S219" s="1" t="str">
        <f>IF(A219="","",VLOOKUP(B219,'Formel-Daten'!$J$4:$O$77,6))</f>
        <v/>
      </c>
      <c r="T219" s="1" t="str">
        <f t="shared" si="20"/>
        <v/>
      </c>
      <c r="U219" s="1" t="str">
        <f>IF(A219="","",VLOOKUP(B219,'Formel-Daten'!$J$4:$O$77,4))</f>
        <v/>
      </c>
      <c r="V219" s="1" t="str">
        <f>IF(A219="","",VLOOKUP(B219,'Formel-Daten'!$J$4:$O$77,5))</f>
        <v/>
      </c>
      <c r="W219" s="1" t="str">
        <f t="shared" si="23"/>
        <v/>
      </c>
    </row>
    <row r="220" spans="1:23" x14ac:dyDescent="0.25">
      <c r="A220" s="1" t="str">
        <f>IF(INDEX(Kunde!$D$4:$G$503,ROW(A220),1)="","",INDEX(Kunde!$D$4:$G$503,ROW(A220),1))</f>
        <v/>
      </c>
      <c r="B220" s="1" t="str">
        <f>IF(INDEX(Kunde!$D$4:$G$503,ROW(A220),3)="","",INDEX(Kunde!$D$4:$G$503,ROW(A220),3))</f>
        <v/>
      </c>
      <c r="C220" s="1" t="str">
        <f>IF(INDEX(Kunde!$D$4:$G$503,ROW(A220),2)="","",INDEX(Kunde!$D$4:$G$503,ROW(A220),2))</f>
        <v/>
      </c>
      <c r="G220" s="1" t="str">
        <f t="shared" si="18"/>
        <v/>
      </c>
      <c r="K220" s="1" t="str">
        <f t="shared" si="19"/>
        <v/>
      </c>
      <c r="O220" s="1" t="str">
        <f>IF(INDEX(Kunde!$D$4:$G$503,ROW(A220),4)="","",INDEX(Kunde!$D$4:$G$503,ROW(A220),4))</f>
        <v/>
      </c>
      <c r="P220" s="1" t="str">
        <f t="shared" si="21"/>
        <v/>
      </c>
      <c r="Q220" s="1" t="str">
        <f>IF(A220="","",VLOOKUP(B220,'Formel-Daten'!$J$4:$O$77,3))</f>
        <v/>
      </c>
      <c r="R220" s="1" t="str">
        <f t="shared" si="22"/>
        <v/>
      </c>
      <c r="S220" s="1" t="str">
        <f>IF(A220="","",VLOOKUP(B220,'Formel-Daten'!$J$4:$O$77,6))</f>
        <v/>
      </c>
      <c r="T220" s="1" t="str">
        <f t="shared" si="20"/>
        <v/>
      </c>
      <c r="U220" s="1" t="str">
        <f>IF(A220="","",VLOOKUP(B220,'Formel-Daten'!$J$4:$O$77,4))</f>
        <v/>
      </c>
      <c r="V220" s="1" t="str">
        <f>IF(A220="","",VLOOKUP(B220,'Formel-Daten'!$J$4:$O$77,5))</f>
        <v/>
      </c>
      <c r="W220" s="1" t="str">
        <f t="shared" si="23"/>
        <v/>
      </c>
    </row>
    <row r="221" spans="1:23" x14ac:dyDescent="0.25">
      <c r="A221" s="1" t="str">
        <f>IF(INDEX(Kunde!$D$4:$G$503,ROW(A221),1)="","",INDEX(Kunde!$D$4:$G$503,ROW(A221),1))</f>
        <v/>
      </c>
      <c r="B221" s="1" t="str">
        <f>IF(INDEX(Kunde!$D$4:$G$503,ROW(A221),3)="","",INDEX(Kunde!$D$4:$G$503,ROW(A221),3))</f>
        <v/>
      </c>
      <c r="C221" s="1" t="str">
        <f>IF(INDEX(Kunde!$D$4:$G$503,ROW(A221),2)="","",INDEX(Kunde!$D$4:$G$503,ROW(A221),2))</f>
        <v/>
      </c>
      <c r="G221" s="1" t="str">
        <f t="shared" si="18"/>
        <v/>
      </c>
      <c r="K221" s="1" t="str">
        <f t="shared" si="19"/>
        <v/>
      </c>
      <c r="O221" s="1" t="str">
        <f>IF(INDEX(Kunde!$D$4:$G$503,ROW(A221),4)="","",INDEX(Kunde!$D$4:$G$503,ROW(A221),4))</f>
        <v/>
      </c>
      <c r="P221" s="1" t="str">
        <f t="shared" si="21"/>
        <v/>
      </c>
      <c r="Q221" s="1" t="str">
        <f>IF(A221="","",VLOOKUP(B221,'Formel-Daten'!$J$4:$O$77,3))</f>
        <v/>
      </c>
      <c r="R221" s="1" t="str">
        <f t="shared" si="22"/>
        <v/>
      </c>
      <c r="S221" s="1" t="str">
        <f>IF(A221="","",VLOOKUP(B221,'Formel-Daten'!$J$4:$O$77,6))</f>
        <v/>
      </c>
      <c r="T221" s="1" t="str">
        <f t="shared" si="20"/>
        <v/>
      </c>
      <c r="U221" s="1" t="str">
        <f>IF(A221="","",VLOOKUP(B221,'Formel-Daten'!$J$4:$O$77,4))</f>
        <v/>
      </c>
      <c r="V221" s="1" t="str">
        <f>IF(A221="","",VLOOKUP(B221,'Formel-Daten'!$J$4:$O$77,5))</f>
        <v/>
      </c>
      <c r="W221" s="1" t="str">
        <f t="shared" si="23"/>
        <v/>
      </c>
    </row>
    <row r="222" spans="1:23" x14ac:dyDescent="0.25">
      <c r="A222" s="1" t="str">
        <f>IF(INDEX(Kunde!$D$4:$G$503,ROW(A222),1)="","",INDEX(Kunde!$D$4:$G$503,ROW(A222),1))</f>
        <v/>
      </c>
      <c r="B222" s="1" t="str">
        <f>IF(INDEX(Kunde!$D$4:$G$503,ROW(A222),3)="","",INDEX(Kunde!$D$4:$G$503,ROW(A222),3))</f>
        <v/>
      </c>
      <c r="C222" s="1" t="str">
        <f>IF(INDEX(Kunde!$D$4:$G$503,ROW(A222),2)="","",INDEX(Kunde!$D$4:$G$503,ROW(A222),2))</f>
        <v/>
      </c>
      <c r="G222" s="1" t="str">
        <f t="shared" si="18"/>
        <v/>
      </c>
      <c r="K222" s="1" t="str">
        <f t="shared" si="19"/>
        <v/>
      </c>
      <c r="O222" s="1" t="str">
        <f>IF(INDEX(Kunde!$D$4:$G$503,ROW(A222),4)="","",INDEX(Kunde!$D$4:$G$503,ROW(A222),4))</f>
        <v/>
      </c>
      <c r="P222" s="1" t="str">
        <f t="shared" si="21"/>
        <v/>
      </c>
      <c r="Q222" s="1" t="str">
        <f>IF(A222="","",VLOOKUP(B222,'Formel-Daten'!$J$4:$O$77,3))</f>
        <v/>
      </c>
      <c r="R222" s="1" t="str">
        <f t="shared" si="22"/>
        <v/>
      </c>
      <c r="S222" s="1" t="str">
        <f>IF(A222="","",VLOOKUP(B222,'Formel-Daten'!$J$4:$O$77,6))</f>
        <v/>
      </c>
      <c r="T222" s="1" t="str">
        <f t="shared" si="20"/>
        <v/>
      </c>
      <c r="U222" s="1" t="str">
        <f>IF(A222="","",VLOOKUP(B222,'Formel-Daten'!$J$4:$O$77,4))</f>
        <v/>
      </c>
      <c r="V222" s="1" t="str">
        <f>IF(A222="","",VLOOKUP(B222,'Formel-Daten'!$J$4:$O$77,5))</f>
        <v/>
      </c>
      <c r="W222" s="1" t="str">
        <f t="shared" si="23"/>
        <v/>
      </c>
    </row>
    <row r="223" spans="1:23" x14ac:dyDescent="0.25">
      <c r="A223" s="1" t="str">
        <f>IF(INDEX(Kunde!$D$4:$G$503,ROW(A223),1)="","",INDEX(Kunde!$D$4:$G$503,ROW(A223),1))</f>
        <v/>
      </c>
      <c r="B223" s="1" t="str">
        <f>IF(INDEX(Kunde!$D$4:$G$503,ROW(A223),3)="","",INDEX(Kunde!$D$4:$G$503,ROW(A223),3))</f>
        <v/>
      </c>
      <c r="C223" s="1" t="str">
        <f>IF(INDEX(Kunde!$D$4:$G$503,ROW(A223),2)="","",INDEX(Kunde!$D$4:$G$503,ROW(A223),2))</f>
        <v/>
      </c>
      <c r="G223" s="1" t="str">
        <f t="shared" si="18"/>
        <v/>
      </c>
      <c r="K223" s="1" t="str">
        <f t="shared" si="19"/>
        <v/>
      </c>
      <c r="O223" s="1" t="str">
        <f>IF(INDEX(Kunde!$D$4:$G$503,ROW(A223),4)="","",INDEX(Kunde!$D$4:$G$503,ROW(A223),4))</f>
        <v/>
      </c>
      <c r="P223" s="1" t="str">
        <f t="shared" si="21"/>
        <v/>
      </c>
      <c r="Q223" s="1" t="str">
        <f>IF(A223="","",VLOOKUP(B223,'Formel-Daten'!$J$4:$O$77,3))</f>
        <v/>
      </c>
      <c r="R223" s="1" t="str">
        <f t="shared" si="22"/>
        <v/>
      </c>
      <c r="S223" s="1" t="str">
        <f>IF(A223="","",VLOOKUP(B223,'Formel-Daten'!$J$4:$O$77,6))</f>
        <v/>
      </c>
      <c r="T223" s="1" t="str">
        <f t="shared" si="20"/>
        <v/>
      </c>
      <c r="U223" s="1" t="str">
        <f>IF(A223="","",VLOOKUP(B223,'Formel-Daten'!$J$4:$O$77,4))</f>
        <v/>
      </c>
      <c r="V223" s="1" t="str">
        <f>IF(A223="","",VLOOKUP(B223,'Formel-Daten'!$J$4:$O$77,5))</f>
        <v/>
      </c>
      <c r="W223" s="1" t="str">
        <f t="shared" si="23"/>
        <v/>
      </c>
    </row>
    <row r="224" spans="1:23" x14ac:dyDescent="0.25">
      <c r="A224" s="1" t="str">
        <f>IF(INDEX(Kunde!$D$4:$G$503,ROW(A224),1)="","",INDEX(Kunde!$D$4:$G$503,ROW(A224),1))</f>
        <v/>
      </c>
      <c r="B224" s="1" t="str">
        <f>IF(INDEX(Kunde!$D$4:$G$503,ROW(A224),3)="","",INDEX(Kunde!$D$4:$G$503,ROW(A224),3))</f>
        <v/>
      </c>
      <c r="C224" s="1" t="str">
        <f>IF(INDEX(Kunde!$D$4:$G$503,ROW(A224),2)="","",INDEX(Kunde!$D$4:$G$503,ROW(A224),2))</f>
        <v/>
      </c>
      <c r="G224" s="1" t="str">
        <f t="shared" si="18"/>
        <v/>
      </c>
      <c r="K224" s="1" t="str">
        <f t="shared" si="19"/>
        <v/>
      </c>
      <c r="O224" s="1" t="str">
        <f>IF(INDEX(Kunde!$D$4:$G$503,ROW(A224),4)="","",INDEX(Kunde!$D$4:$G$503,ROW(A224),4))</f>
        <v/>
      </c>
      <c r="P224" s="1" t="str">
        <f t="shared" si="21"/>
        <v/>
      </c>
      <c r="Q224" s="1" t="str">
        <f>IF(A224="","",VLOOKUP(B224,'Formel-Daten'!$J$4:$O$77,3))</f>
        <v/>
      </c>
      <c r="R224" s="1" t="str">
        <f t="shared" si="22"/>
        <v/>
      </c>
      <c r="S224" s="1" t="str">
        <f>IF(A224="","",VLOOKUP(B224,'Formel-Daten'!$J$4:$O$77,6))</f>
        <v/>
      </c>
      <c r="T224" s="1" t="str">
        <f t="shared" si="20"/>
        <v/>
      </c>
      <c r="U224" s="1" t="str">
        <f>IF(A224="","",VLOOKUP(B224,'Formel-Daten'!$J$4:$O$77,4))</f>
        <v/>
      </c>
      <c r="V224" s="1" t="str">
        <f>IF(A224="","",VLOOKUP(B224,'Formel-Daten'!$J$4:$O$77,5))</f>
        <v/>
      </c>
      <c r="W224" s="1" t="str">
        <f t="shared" si="23"/>
        <v/>
      </c>
    </row>
    <row r="225" spans="1:23" x14ac:dyDescent="0.25">
      <c r="A225" s="1" t="str">
        <f>IF(INDEX(Kunde!$D$4:$G$503,ROW(A225),1)="","",INDEX(Kunde!$D$4:$G$503,ROW(A225),1))</f>
        <v/>
      </c>
      <c r="B225" s="1" t="str">
        <f>IF(INDEX(Kunde!$D$4:$G$503,ROW(A225),3)="","",INDEX(Kunde!$D$4:$G$503,ROW(A225),3))</f>
        <v/>
      </c>
      <c r="C225" s="1" t="str">
        <f>IF(INDEX(Kunde!$D$4:$G$503,ROW(A225),2)="","",INDEX(Kunde!$D$4:$G$503,ROW(A225),2))</f>
        <v/>
      </c>
      <c r="G225" s="1" t="str">
        <f t="shared" si="18"/>
        <v/>
      </c>
      <c r="K225" s="1" t="str">
        <f t="shared" si="19"/>
        <v/>
      </c>
      <c r="O225" s="1" t="str">
        <f>IF(INDEX(Kunde!$D$4:$G$503,ROW(A225),4)="","",INDEX(Kunde!$D$4:$G$503,ROW(A225),4))</f>
        <v/>
      </c>
      <c r="P225" s="1" t="str">
        <f t="shared" si="21"/>
        <v/>
      </c>
      <c r="Q225" s="1" t="str">
        <f>IF(A225="","",VLOOKUP(B225,'Formel-Daten'!$J$4:$O$77,3))</f>
        <v/>
      </c>
      <c r="R225" s="1" t="str">
        <f t="shared" si="22"/>
        <v/>
      </c>
      <c r="S225" s="1" t="str">
        <f>IF(A225="","",VLOOKUP(B225,'Formel-Daten'!$J$4:$O$77,6))</f>
        <v/>
      </c>
      <c r="T225" s="1" t="str">
        <f t="shared" si="20"/>
        <v/>
      </c>
      <c r="U225" s="1" t="str">
        <f>IF(A225="","",VLOOKUP(B225,'Formel-Daten'!$J$4:$O$77,4))</f>
        <v/>
      </c>
      <c r="V225" s="1" t="str">
        <f>IF(A225="","",VLOOKUP(B225,'Formel-Daten'!$J$4:$O$77,5))</f>
        <v/>
      </c>
      <c r="W225" s="1" t="str">
        <f t="shared" si="23"/>
        <v/>
      </c>
    </row>
    <row r="226" spans="1:23" x14ac:dyDescent="0.25">
      <c r="A226" s="1" t="str">
        <f>IF(INDEX(Kunde!$D$4:$G$503,ROW(A226),1)="","",INDEX(Kunde!$D$4:$G$503,ROW(A226),1))</f>
        <v/>
      </c>
      <c r="B226" s="1" t="str">
        <f>IF(INDEX(Kunde!$D$4:$G$503,ROW(A226),3)="","",INDEX(Kunde!$D$4:$G$503,ROW(A226),3))</f>
        <v/>
      </c>
      <c r="C226" s="1" t="str">
        <f>IF(INDEX(Kunde!$D$4:$G$503,ROW(A226),2)="","",INDEX(Kunde!$D$4:$G$503,ROW(A226),2))</f>
        <v/>
      </c>
      <c r="G226" s="1" t="str">
        <f t="shared" si="18"/>
        <v/>
      </c>
      <c r="K226" s="1" t="str">
        <f t="shared" si="19"/>
        <v/>
      </c>
      <c r="O226" s="1" t="str">
        <f>IF(INDEX(Kunde!$D$4:$G$503,ROW(A226),4)="","",INDEX(Kunde!$D$4:$G$503,ROW(A226),4))</f>
        <v/>
      </c>
      <c r="P226" s="1" t="str">
        <f t="shared" si="21"/>
        <v/>
      </c>
      <c r="Q226" s="1" t="str">
        <f>IF(A226="","",VLOOKUP(B226,'Formel-Daten'!$J$4:$O$77,3))</f>
        <v/>
      </c>
      <c r="R226" s="1" t="str">
        <f t="shared" si="22"/>
        <v/>
      </c>
      <c r="S226" s="1" t="str">
        <f>IF(A226="","",VLOOKUP(B226,'Formel-Daten'!$J$4:$O$77,6))</f>
        <v/>
      </c>
      <c r="T226" s="1" t="str">
        <f t="shared" si="20"/>
        <v/>
      </c>
      <c r="U226" s="1" t="str">
        <f>IF(A226="","",VLOOKUP(B226,'Formel-Daten'!$J$4:$O$77,4))</f>
        <v/>
      </c>
      <c r="V226" s="1" t="str">
        <f>IF(A226="","",VLOOKUP(B226,'Formel-Daten'!$J$4:$O$77,5))</f>
        <v/>
      </c>
      <c r="W226" s="1" t="str">
        <f t="shared" si="23"/>
        <v/>
      </c>
    </row>
    <row r="227" spans="1:23" x14ac:dyDescent="0.25">
      <c r="A227" s="1" t="str">
        <f>IF(INDEX(Kunde!$D$4:$G$503,ROW(A227),1)="","",INDEX(Kunde!$D$4:$G$503,ROW(A227),1))</f>
        <v/>
      </c>
      <c r="B227" s="1" t="str">
        <f>IF(INDEX(Kunde!$D$4:$G$503,ROW(A227),3)="","",INDEX(Kunde!$D$4:$G$503,ROW(A227),3))</f>
        <v/>
      </c>
      <c r="C227" s="1" t="str">
        <f>IF(INDEX(Kunde!$D$4:$G$503,ROW(A227),2)="","",INDEX(Kunde!$D$4:$G$503,ROW(A227),2))</f>
        <v/>
      </c>
      <c r="G227" s="1" t="str">
        <f t="shared" si="18"/>
        <v/>
      </c>
      <c r="K227" s="1" t="str">
        <f t="shared" si="19"/>
        <v/>
      </c>
      <c r="O227" s="1" t="str">
        <f>IF(INDEX(Kunde!$D$4:$G$503,ROW(A227),4)="","",INDEX(Kunde!$D$4:$G$503,ROW(A227),4))</f>
        <v/>
      </c>
      <c r="P227" s="1" t="str">
        <f t="shared" si="21"/>
        <v/>
      </c>
      <c r="Q227" s="1" t="str">
        <f>IF(A227="","",VLOOKUP(B227,'Formel-Daten'!$J$4:$O$77,3))</f>
        <v/>
      </c>
      <c r="R227" s="1" t="str">
        <f t="shared" si="22"/>
        <v/>
      </c>
      <c r="S227" s="1" t="str">
        <f>IF(A227="","",VLOOKUP(B227,'Formel-Daten'!$J$4:$O$77,6))</f>
        <v/>
      </c>
      <c r="T227" s="1" t="str">
        <f t="shared" si="20"/>
        <v/>
      </c>
      <c r="U227" s="1" t="str">
        <f>IF(A227="","",VLOOKUP(B227,'Formel-Daten'!$J$4:$O$77,4))</f>
        <v/>
      </c>
      <c r="V227" s="1" t="str">
        <f>IF(A227="","",VLOOKUP(B227,'Formel-Daten'!$J$4:$O$77,5))</f>
        <v/>
      </c>
      <c r="W227" s="1" t="str">
        <f t="shared" si="23"/>
        <v/>
      </c>
    </row>
    <row r="228" spans="1:23" x14ac:dyDescent="0.25">
      <c r="A228" s="1" t="str">
        <f>IF(INDEX(Kunde!$D$4:$G$503,ROW(A228),1)="","",INDEX(Kunde!$D$4:$G$503,ROW(A228),1))</f>
        <v/>
      </c>
      <c r="B228" s="1" t="str">
        <f>IF(INDEX(Kunde!$D$4:$G$503,ROW(A228),3)="","",INDEX(Kunde!$D$4:$G$503,ROW(A228),3))</f>
        <v/>
      </c>
      <c r="C228" s="1" t="str">
        <f>IF(INDEX(Kunde!$D$4:$G$503,ROW(A228),2)="","",INDEX(Kunde!$D$4:$G$503,ROW(A228),2))</f>
        <v/>
      </c>
      <c r="G228" s="1" t="str">
        <f t="shared" si="18"/>
        <v/>
      </c>
      <c r="K228" s="1" t="str">
        <f t="shared" si="19"/>
        <v/>
      </c>
      <c r="O228" s="1" t="str">
        <f>IF(INDEX(Kunde!$D$4:$G$503,ROW(A228),4)="","",INDEX(Kunde!$D$4:$G$503,ROW(A228),4))</f>
        <v/>
      </c>
      <c r="P228" s="1" t="str">
        <f t="shared" si="21"/>
        <v/>
      </c>
      <c r="Q228" s="1" t="str">
        <f>IF(A228="","",VLOOKUP(B228,'Formel-Daten'!$J$4:$O$77,3))</f>
        <v/>
      </c>
      <c r="R228" s="1" t="str">
        <f t="shared" si="22"/>
        <v/>
      </c>
      <c r="S228" s="1" t="str">
        <f>IF(A228="","",VLOOKUP(B228,'Formel-Daten'!$J$4:$O$77,6))</f>
        <v/>
      </c>
      <c r="T228" s="1" t="str">
        <f t="shared" si="20"/>
        <v/>
      </c>
      <c r="U228" s="1" t="str">
        <f>IF(A228="","",VLOOKUP(B228,'Formel-Daten'!$J$4:$O$77,4))</f>
        <v/>
      </c>
      <c r="V228" s="1" t="str">
        <f>IF(A228="","",VLOOKUP(B228,'Formel-Daten'!$J$4:$O$77,5))</f>
        <v/>
      </c>
      <c r="W228" s="1" t="str">
        <f t="shared" si="23"/>
        <v/>
      </c>
    </row>
    <row r="229" spans="1:23" x14ac:dyDescent="0.25">
      <c r="A229" s="1" t="str">
        <f>IF(INDEX(Kunde!$D$4:$G$503,ROW(A229),1)="","",INDEX(Kunde!$D$4:$G$503,ROW(A229),1))</f>
        <v/>
      </c>
      <c r="B229" s="1" t="str">
        <f>IF(INDEX(Kunde!$D$4:$G$503,ROW(A229),3)="","",INDEX(Kunde!$D$4:$G$503,ROW(A229),3))</f>
        <v/>
      </c>
      <c r="C229" s="1" t="str">
        <f>IF(INDEX(Kunde!$D$4:$G$503,ROW(A229),2)="","",INDEX(Kunde!$D$4:$G$503,ROW(A229),2))</f>
        <v/>
      </c>
      <c r="G229" s="1" t="str">
        <f t="shared" si="18"/>
        <v/>
      </c>
      <c r="K229" s="1" t="str">
        <f t="shared" si="19"/>
        <v/>
      </c>
      <c r="O229" s="1" t="str">
        <f>IF(INDEX(Kunde!$D$4:$G$503,ROW(A229),4)="","",INDEX(Kunde!$D$4:$G$503,ROW(A229),4))</f>
        <v/>
      </c>
      <c r="P229" s="1" t="str">
        <f t="shared" si="21"/>
        <v/>
      </c>
      <c r="Q229" s="1" t="str">
        <f>IF(A229="","",VLOOKUP(B229,'Formel-Daten'!$J$4:$O$77,3))</f>
        <v/>
      </c>
      <c r="R229" s="1" t="str">
        <f t="shared" si="22"/>
        <v/>
      </c>
      <c r="S229" s="1" t="str">
        <f>IF(A229="","",VLOOKUP(B229,'Formel-Daten'!$J$4:$O$77,6))</f>
        <v/>
      </c>
      <c r="T229" s="1" t="str">
        <f t="shared" si="20"/>
        <v/>
      </c>
      <c r="U229" s="1" t="str">
        <f>IF(A229="","",VLOOKUP(B229,'Formel-Daten'!$J$4:$O$77,4))</f>
        <v/>
      </c>
      <c r="V229" s="1" t="str">
        <f>IF(A229="","",VLOOKUP(B229,'Formel-Daten'!$J$4:$O$77,5))</f>
        <v/>
      </c>
      <c r="W229" s="1" t="str">
        <f t="shared" si="23"/>
        <v/>
      </c>
    </row>
    <row r="230" spans="1:23" x14ac:dyDescent="0.25">
      <c r="A230" s="1" t="str">
        <f>IF(INDEX(Kunde!$D$4:$G$503,ROW(A230),1)="","",INDEX(Kunde!$D$4:$G$503,ROW(A230),1))</f>
        <v/>
      </c>
      <c r="B230" s="1" t="str">
        <f>IF(INDEX(Kunde!$D$4:$G$503,ROW(A230),3)="","",INDEX(Kunde!$D$4:$G$503,ROW(A230),3))</f>
        <v/>
      </c>
      <c r="C230" s="1" t="str">
        <f>IF(INDEX(Kunde!$D$4:$G$503,ROW(A230),2)="","",INDEX(Kunde!$D$4:$G$503,ROW(A230),2))</f>
        <v/>
      </c>
      <c r="G230" s="1" t="str">
        <f t="shared" si="18"/>
        <v/>
      </c>
      <c r="K230" s="1" t="str">
        <f t="shared" si="19"/>
        <v/>
      </c>
      <c r="O230" s="1" t="str">
        <f>IF(INDEX(Kunde!$D$4:$G$503,ROW(A230),4)="","",INDEX(Kunde!$D$4:$G$503,ROW(A230),4))</f>
        <v/>
      </c>
      <c r="P230" s="1" t="str">
        <f t="shared" si="21"/>
        <v/>
      </c>
      <c r="Q230" s="1" t="str">
        <f>IF(A230="","",VLOOKUP(B230,'Formel-Daten'!$J$4:$O$77,3))</f>
        <v/>
      </c>
      <c r="R230" s="1" t="str">
        <f t="shared" si="22"/>
        <v/>
      </c>
      <c r="S230" s="1" t="str">
        <f>IF(A230="","",VLOOKUP(B230,'Formel-Daten'!$J$4:$O$77,6))</f>
        <v/>
      </c>
      <c r="T230" s="1" t="str">
        <f t="shared" si="20"/>
        <v/>
      </c>
      <c r="U230" s="1" t="str">
        <f>IF(A230="","",VLOOKUP(B230,'Formel-Daten'!$J$4:$O$77,4))</f>
        <v/>
      </c>
      <c r="V230" s="1" t="str">
        <f>IF(A230="","",VLOOKUP(B230,'Formel-Daten'!$J$4:$O$77,5))</f>
        <v/>
      </c>
      <c r="W230" s="1" t="str">
        <f t="shared" si="23"/>
        <v/>
      </c>
    </row>
    <row r="231" spans="1:23" x14ac:dyDescent="0.25">
      <c r="A231" s="1" t="str">
        <f>IF(INDEX(Kunde!$D$4:$G$503,ROW(A231),1)="","",INDEX(Kunde!$D$4:$G$503,ROW(A231),1))</f>
        <v/>
      </c>
      <c r="B231" s="1" t="str">
        <f>IF(INDEX(Kunde!$D$4:$G$503,ROW(A231),3)="","",INDEX(Kunde!$D$4:$G$503,ROW(A231),3))</f>
        <v/>
      </c>
      <c r="C231" s="1" t="str">
        <f>IF(INDEX(Kunde!$D$4:$G$503,ROW(A231),2)="","",INDEX(Kunde!$D$4:$G$503,ROW(A231),2))</f>
        <v/>
      </c>
      <c r="G231" s="1" t="str">
        <f t="shared" si="18"/>
        <v/>
      </c>
      <c r="K231" s="1" t="str">
        <f t="shared" si="19"/>
        <v/>
      </c>
      <c r="O231" s="1" t="str">
        <f>IF(INDEX(Kunde!$D$4:$G$503,ROW(A231),4)="","",INDEX(Kunde!$D$4:$G$503,ROW(A231),4))</f>
        <v/>
      </c>
      <c r="P231" s="1" t="str">
        <f t="shared" si="21"/>
        <v/>
      </c>
      <c r="Q231" s="1" t="str">
        <f>IF(A231="","",VLOOKUP(B231,'Formel-Daten'!$J$4:$O$77,3))</f>
        <v/>
      </c>
      <c r="R231" s="1" t="str">
        <f t="shared" si="22"/>
        <v/>
      </c>
      <c r="S231" s="1" t="str">
        <f>IF(A231="","",VLOOKUP(B231,'Formel-Daten'!$J$4:$O$77,6))</f>
        <v/>
      </c>
      <c r="T231" s="1" t="str">
        <f t="shared" si="20"/>
        <v/>
      </c>
      <c r="U231" s="1" t="str">
        <f>IF(A231="","",VLOOKUP(B231,'Formel-Daten'!$J$4:$O$77,4))</f>
        <v/>
      </c>
      <c r="V231" s="1" t="str">
        <f>IF(A231="","",VLOOKUP(B231,'Formel-Daten'!$J$4:$O$77,5))</f>
        <v/>
      </c>
      <c r="W231" s="1" t="str">
        <f t="shared" si="23"/>
        <v/>
      </c>
    </row>
    <row r="232" spans="1:23" x14ac:dyDescent="0.25">
      <c r="A232" s="1" t="str">
        <f>IF(INDEX(Kunde!$D$4:$G$503,ROW(A232),1)="","",INDEX(Kunde!$D$4:$G$503,ROW(A232),1))</f>
        <v/>
      </c>
      <c r="B232" s="1" t="str">
        <f>IF(INDEX(Kunde!$D$4:$G$503,ROW(A232),3)="","",INDEX(Kunde!$D$4:$G$503,ROW(A232),3))</f>
        <v/>
      </c>
      <c r="C232" s="1" t="str">
        <f>IF(INDEX(Kunde!$D$4:$G$503,ROW(A232),2)="","",INDEX(Kunde!$D$4:$G$503,ROW(A232),2))</f>
        <v/>
      </c>
      <c r="G232" s="1" t="str">
        <f t="shared" si="18"/>
        <v/>
      </c>
      <c r="K232" s="1" t="str">
        <f t="shared" si="19"/>
        <v/>
      </c>
      <c r="O232" s="1" t="str">
        <f>IF(INDEX(Kunde!$D$4:$G$503,ROW(A232),4)="","",INDEX(Kunde!$D$4:$G$503,ROW(A232),4))</f>
        <v/>
      </c>
      <c r="P232" s="1" t="str">
        <f t="shared" si="21"/>
        <v/>
      </c>
      <c r="Q232" s="1" t="str">
        <f>IF(A232="","",VLOOKUP(B232,'Formel-Daten'!$J$4:$O$77,3))</f>
        <v/>
      </c>
      <c r="R232" s="1" t="str">
        <f t="shared" si="22"/>
        <v/>
      </c>
      <c r="S232" s="1" t="str">
        <f>IF(A232="","",VLOOKUP(B232,'Formel-Daten'!$J$4:$O$77,6))</f>
        <v/>
      </c>
      <c r="T232" s="1" t="str">
        <f t="shared" si="20"/>
        <v/>
      </c>
      <c r="U232" s="1" t="str">
        <f>IF(A232="","",VLOOKUP(B232,'Formel-Daten'!$J$4:$O$77,4))</f>
        <v/>
      </c>
      <c r="V232" s="1" t="str">
        <f>IF(A232="","",VLOOKUP(B232,'Formel-Daten'!$J$4:$O$77,5))</f>
        <v/>
      </c>
      <c r="W232" s="1" t="str">
        <f t="shared" si="23"/>
        <v/>
      </c>
    </row>
    <row r="233" spans="1:23" x14ac:dyDescent="0.25">
      <c r="A233" s="1" t="str">
        <f>IF(INDEX(Kunde!$D$4:$G$503,ROW(A233),1)="","",INDEX(Kunde!$D$4:$G$503,ROW(A233),1))</f>
        <v/>
      </c>
      <c r="B233" s="1" t="str">
        <f>IF(INDEX(Kunde!$D$4:$G$503,ROW(A233),3)="","",INDEX(Kunde!$D$4:$G$503,ROW(A233),3))</f>
        <v/>
      </c>
      <c r="C233" s="1" t="str">
        <f>IF(INDEX(Kunde!$D$4:$G$503,ROW(A233),2)="","",INDEX(Kunde!$D$4:$G$503,ROW(A233),2))</f>
        <v/>
      </c>
      <c r="G233" s="1" t="str">
        <f t="shared" si="18"/>
        <v/>
      </c>
      <c r="K233" s="1" t="str">
        <f t="shared" si="19"/>
        <v/>
      </c>
      <c r="O233" s="1" t="str">
        <f>IF(INDEX(Kunde!$D$4:$G$503,ROW(A233),4)="","",INDEX(Kunde!$D$4:$G$503,ROW(A233),4))</f>
        <v/>
      </c>
      <c r="P233" s="1" t="str">
        <f t="shared" si="21"/>
        <v/>
      </c>
      <c r="Q233" s="1" t="str">
        <f>IF(A233="","",VLOOKUP(B233,'Formel-Daten'!$J$4:$O$77,3))</f>
        <v/>
      </c>
      <c r="R233" s="1" t="str">
        <f t="shared" si="22"/>
        <v/>
      </c>
      <c r="S233" s="1" t="str">
        <f>IF(A233="","",VLOOKUP(B233,'Formel-Daten'!$J$4:$O$77,6))</f>
        <v/>
      </c>
      <c r="T233" s="1" t="str">
        <f t="shared" si="20"/>
        <v/>
      </c>
      <c r="U233" s="1" t="str">
        <f>IF(A233="","",VLOOKUP(B233,'Formel-Daten'!$J$4:$O$77,4))</f>
        <v/>
      </c>
      <c r="V233" s="1" t="str">
        <f>IF(A233="","",VLOOKUP(B233,'Formel-Daten'!$J$4:$O$77,5))</f>
        <v/>
      </c>
      <c r="W233" s="1" t="str">
        <f t="shared" si="23"/>
        <v/>
      </c>
    </row>
    <row r="234" spans="1:23" x14ac:dyDescent="0.25">
      <c r="A234" s="1" t="str">
        <f>IF(INDEX(Kunde!$D$4:$G$503,ROW(A234),1)="","",INDEX(Kunde!$D$4:$G$503,ROW(A234),1))</f>
        <v/>
      </c>
      <c r="B234" s="1" t="str">
        <f>IF(INDEX(Kunde!$D$4:$G$503,ROW(A234),3)="","",INDEX(Kunde!$D$4:$G$503,ROW(A234),3))</f>
        <v/>
      </c>
      <c r="C234" s="1" t="str">
        <f>IF(INDEX(Kunde!$D$4:$G$503,ROW(A234),2)="","",INDEX(Kunde!$D$4:$G$503,ROW(A234),2))</f>
        <v/>
      </c>
      <c r="G234" s="1" t="str">
        <f t="shared" si="18"/>
        <v/>
      </c>
      <c r="K234" s="1" t="str">
        <f t="shared" si="19"/>
        <v/>
      </c>
      <c r="O234" s="1" t="str">
        <f>IF(INDEX(Kunde!$D$4:$G$503,ROW(A234),4)="","",INDEX(Kunde!$D$4:$G$503,ROW(A234),4))</f>
        <v/>
      </c>
      <c r="P234" s="1" t="str">
        <f t="shared" si="21"/>
        <v/>
      </c>
      <c r="Q234" s="1" t="str">
        <f>IF(A234="","",VLOOKUP(B234,'Formel-Daten'!$J$4:$O$77,3))</f>
        <v/>
      </c>
      <c r="R234" s="1" t="str">
        <f t="shared" si="22"/>
        <v/>
      </c>
      <c r="S234" s="1" t="str">
        <f>IF(A234="","",VLOOKUP(B234,'Formel-Daten'!$J$4:$O$77,6))</f>
        <v/>
      </c>
      <c r="T234" s="1" t="str">
        <f t="shared" si="20"/>
        <v/>
      </c>
      <c r="U234" s="1" t="str">
        <f>IF(A234="","",VLOOKUP(B234,'Formel-Daten'!$J$4:$O$77,4))</f>
        <v/>
      </c>
      <c r="V234" s="1" t="str">
        <f>IF(A234="","",VLOOKUP(B234,'Formel-Daten'!$J$4:$O$77,5))</f>
        <v/>
      </c>
      <c r="W234" s="1" t="str">
        <f t="shared" si="23"/>
        <v/>
      </c>
    </row>
    <row r="235" spans="1:23" x14ac:dyDescent="0.25">
      <c r="A235" s="1" t="str">
        <f>IF(INDEX(Kunde!$D$4:$G$503,ROW(A235),1)="","",INDEX(Kunde!$D$4:$G$503,ROW(A235),1))</f>
        <v/>
      </c>
      <c r="B235" s="1" t="str">
        <f>IF(INDEX(Kunde!$D$4:$G$503,ROW(A235),3)="","",INDEX(Kunde!$D$4:$G$503,ROW(A235),3))</f>
        <v/>
      </c>
      <c r="C235" s="1" t="str">
        <f>IF(INDEX(Kunde!$D$4:$G$503,ROW(A235),2)="","",INDEX(Kunde!$D$4:$G$503,ROW(A235),2))</f>
        <v/>
      </c>
      <c r="G235" s="1" t="str">
        <f t="shared" si="18"/>
        <v/>
      </c>
      <c r="K235" s="1" t="str">
        <f t="shared" si="19"/>
        <v/>
      </c>
      <c r="O235" s="1" t="str">
        <f>IF(INDEX(Kunde!$D$4:$G$503,ROW(A235),4)="","",INDEX(Kunde!$D$4:$G$503,ROW(A235),4))</f>
        <v/>
      </c>
      <c r="P235" s="1" t="str">
        <f t="shared" si="21"/>
        <v/>
      </c>
      <c r="Q235" s="1" t="str">
        <f>IF(A235="","",VLOOKUP(B235,'Formel-Daten'!$J$4:$O$77,3))</f>
        <v/>
      </c>
      <c r="R235" s="1" t="str">
        <f t="shared" si="22"/>
        <v/>
      </c>
      <c r="S235" s="1" t="str">
        <f>IF(A235="","",VLOOKUP(B235,'Formel-Daten'!$J$4:$O$77,6))</f>
        <v/>
      </c>
      <c r="T235" s="1" t="str">
        <f t="shared" si="20"/>
        <v/>
      </c>
      <c r="U235" s="1" t="str">
        <f>IF(A235="","",VLOOKUP(B235,'Formel-Daten'!$J$4:$O$77,4))</f>
        <v/>
      </c>
      <c r="V235" s="1" t="str">
        <f>IF(A235="","",VLOOKUP(B235,'Formel-Daten'!$J$4:$O$77,5))</f>
        <v/>
      </c>
      <c r="W235" s="1" t="str">
        <f t="shared" si="23"/>
        <v/>
      </c>
    </row>
    <row r="236" spans="1:23" x14ac:dyDescent="0.25">
      <c r="A236" s="1" t="str">
        <f>IF(INDEX(Kunde!$D$4:$G$503,ROW(A236),1)="","",INDEX(Kunde!$D$4:$G$503,ROW(A236),1))</f>
        <v/>
      </c>
      <c r="B236" s="1" t="str">
        <f>IF(INDEX(Kunde!$D$4:$G$503,ROW(A236),3)="","",INDEX(Kunde!$D$4:$G$503,ROW(A236),3))</f>
        <v/>
      </c>
      <c r="C236" s="1" t="str">
        <f>IF(INDEX(Kunde!$D$4:$G$503,ROW(A236),2)="","",INDEX(Kunde!$D$4:$G$503,ROW(A236),2))</f>
        <v/>
      </c>
      <c r="G236" s="1" t="str">
        <f t="shared" si="18"/>
        <v/>
      </c>
      <c r="K236" s="1" t="str">
        <f t="shared" si="19"/>
        <v/>
      </c>
      <c r="O236" s="1" t="str">
        <f>IF(INDEX(Kunde!$D$4:$G$503,ROW(A236),4)="","",INDEX(Kunde!$D$4:$G$503,ROW(A236),4))</f>
        <v/>
      </c>
      <c r="P236" s="1" t="str">
        <f t="shared" si="21"/>
        <v/>
      </c>
      <c r="Q236" s="1" t="str">
        <f>IF(A236="","",VLOOKUP(B236,'Formel-Daten'!$J$4:$O$77,3))</f>
        <v/>
      </c>
      <c r="R236" s="1" t="str">
        <f t="shared" si="22"/>
        <v/>
      </c>
      <c r="S236" s="1" t="str">
        <f>IF(A236="","",VLOOKUP(B236,'Formel-Daten'!$J$4:$O$77,6))</f>
        <v/>
      </c>
      <c r="T236" s="1" t="str">
        <f t="shared" si="20"/>
        <v/>
      </c>
      <c r="U236" s="1" t="str">
        <f>IF(A236="","",VLOOKUP(B236,'Formel-Daten'!$J$4:$O$77,4))</f>
        <v/>
      </c>
      <c r="V236" s="1" t="str">
        <f>IF(A236="","",VLOOKUP(B236,'Formel-Daten'!$J$4:$O$77,5))</f>
        <v/>
      </c>
      <c r="W236" s="1" t="str">
        <f t="shared" si="23"/>
        <v/>
      </c>
    </row>
    <row r="237" spans="1:23" x14ac:dyDescent="0.25">
      <c r="A237" s="1" t="str">
        <f>IF(INDEX(Kunde!$D$4:$G$503,ROW(A237),1)="","",INDEX(Kunde!$D$4:$G$503,ROW(A237),1))</f>
        <v/>
      </c>
      <c r="B237" s="1" t="str">
        <f>IF(INDEX(Kunde!$D$4:$G$503,ROW(A237),3)="","",INDEX(Kunde!$D$4:$G$503,ROW(A237),3))</f>
        <v/>
      </c>
      <c r="C237" s="1" t="str">
        <f>IF(INDEX(Kunde!$D$4:$G$503,ROW(A237),2)="","",INDEX(Kunde!$D$4:$G$503,ROW(A237),2))</f>
        <v/>
      </c>
      <c r="G237" s="1" t="str">
        <f t="shared" si="18"/>
        <v/>
      </c>
      <c r="K237" s="1" t="str">
        <f t="shared" si="19"/>
        <v/>
      </c>
      <c r="O237" s="1" t="str">
        <f>IF(INDEX(Kunde!$D$4:$G$503,ROW(A237),4)="","",INDEX(Kunde!$D$4:$G$503,ROW(A237),4))</f>
        <v/>
      </c>
      <c r="P237" s="1" t="str">
        <f t="shared" si="21"/>
        <v/>
      </c>
      <c r="Q237" s="1" t="str">
        <f>IF(A237="","",VLOOKUP(B237,'Formel-Daten'!$J$4:$O$77,3))</f>
        <v/>
      </c>
      <c r="R237" s="1" t="str">
        <f t="shared" si="22"/>
        <v/>
      </c>
      <c r="S237" s="1" t="str">
        <f>IF(A237="","",VLOOKUP(B237,'Formel-Daten'!$J$4:$O$77,6))</f>
        <v/>
      </c>
      <c r="T237" s="1" t="str">
        <f t="shared" si="20"/>
        <v/>
      </c>
      <c r="U237" s="1" t="str">
        <f>IF(A237="","",VLOOKUP(B237,'Formel-Daten'!$J$4:$O$77,4))</f>
        <v/>
      </c>
      <c r="V237" s="1" t="str">
        <f>IF(A237="","",VLOOKUP(B237,'Formel-Daten'!$J$4:$O$77,5))</f>
        <v/>
      </c>
      <c r="W237" s="1" t="str">
        <f t="shared" si="23"/>
        <v/>
      </c>
    </row>
    <row r="238" spans="1:23" x14ac:dyDescent="0.25">
      <c r="A238" s="1" t="str">
        <f>IF(INDEX(Kunde!$D$4:$G$503,ROW(A238),1)="","",INDEX(Kunde!$D$4:$G$503,ROW(A238),1))</f>
        <v/>
      </c>
      <c r="B238" s="1" t="str">
        <f>IF(INDEX(Kunde!$D$4:$G$503,ROW(A238),3)="","",INDEX(Kunde!$D$4:$G$503,ROW(A238),3))</f>
        <v/>
      </c>
      <c r="C238" s="1" t="str">
        <f>IF(INDEX(Kunde!$D$4:$G$503,ROW(A238),2)="","",INDEX(Kunde!$D$4:$G$503,ROW(A238),2))</f>
        <v/>
      </c>
      <c r="G238" s="1" t="str">
        <f t="shared" si="18"/>
        <v/>
      </c>
      <c r="K238" s="1" t="str">
        <f t="shared" si="19"/>
        <v/>
      </c>
      <c r="O238" s="1" t="str">
        <f>IF(INDEX(Kunde!$D$4:$G$503,ROW(A238),4)="","",INDEX(Kunde!$D$4:$G$503,ROW(A238),4))</f>
        <v/>
      </c>
      <c r="P238" s="1" t="str">
        <f t="shared" si="21"/>
        <v/>
      </c>
      <c r="Q238" s="1" t="str">
        <f>IF(A238="","",VLOOKUP(B238,'Formel-Daten'!$J$4:$O$77,3))</f>
        <v/>
      </c>
      <c r="R238" s="1" t="str">
        <f t="shared" si="22"/>
        <v/>
      </c>
      <c r="S238" s="1" t="str">
        <f>IF(A238="","",VLOOKUP(B238,'Formel-Daten'!$J$4:$O$77,6))</f>
        <v/>
      </c>
      <c r="T238" s="1" t="str">
        <f t="shared" si="20"/>
        <v/>
      </c>
      <c r="U238" s="1" t="str">
        <f>IF(A238="","",VLOOKUP(B238,'Formel-Daten'!$J$4:$O$77,4))</f>
        <v/>
      </c>
      <c r="V238" s="1" t="str">
        <f>IF(A238="","",VLOOKUP(B238,'Formel-Daten'!$J$4:$O$77,5))</f>
        <v/>
      </c>
      <c r="W238" s="1" t="str">
        <f t="shared" si="23"/>
        <v/>
      </c>
    </row>
    <row r="239" spans="1:23" x14ac:dyDescent="0.25">
      <c r="A239" s="1" t="str">
        <f>IF(INDEX(Kunde!$D$4:$G$503,ROW(A239),1)="","",INDEX(Kunde!$D$4:$G$503,ROW(A239),1))</f>
        <v/>
      </c>
      <c r="B239" s="1" t="str">
        <f>IF(INDEX(Kunde!$D$4:$G$503,ROW(A239),3)="","",INDEX(Kunde!$D$4:$G$503,ROW(A239),3))</f>
        <v/>
      </c>
      <c r="C239" s="1" t="str">
        <f>IF(INDEX(Kunde!$D$4:$G$503,ROW(A239),2)="","",INDEX(Kunde!$D$4:$G$503,ROW(A239),2))</f>
        <v/>
      </c>
      <c r="G239" s="1" t="str">
        <f t="shared" si="18"/>
        <v/>
      </c>
      <c r="K239" s="1" t="str">
        <f t="shared" si="19"/>
        <v/>
      </c>
      <c r="O239" s="1" t="str">
        <f>IF(INDEX(Kunde!$D$4:$G$503,ROW(A239),4)="","",INDEX(Kunde!$D$4:$G$503,ROW(A239),4))</f>
        <v/>
      </c>
      <c r="P239" s="1" t="str">
        <f t="shared" si="21"/>
        <v/>
      </c>
      <c r="Q239" s="1" t="str">
        <f>IF(A239="","",VLOOKUP(B239,'Formel-Daten'!$J$4:$O$77,3))</f>
        <v/>
      </c>
      <c r="R239" s="1" t="str">
        <f t="shared" si="22"/>
        <v/>
      </c>
      <c r="S239" s="1" t="str">
        <f>IF(A239="","",VLOOKUP(B239,'Formel-Daten'!$J$4:$O$77,6))</f>
        <v/>
      </c>
      <c r="T239" s="1" t="str">
        <f t="shared" si="20"/>
        <v/>
      </c>
      <c r="U239" s="1" t="str">
        <f>IF(A239="","",VLOOKUP(B239,'Formel-Daten'!$J$4:$O$77,4))</f>
        <v/>
      </c>
      <c r="V239" s="1" t="str">
        <f>IF(A239="","",VLOOKUP(B239,'Formel-Daten'!$J$4:$O$77,5))</f>
        <v/>
      </c>
      <c r="W239" s="1" t="str">
        <f t="shared" si="23"/>
        <v/>
      </c>
    </row>
    <row r="240" spans="1:23" x14ac:dyDescent="0.25">
      <c r="A240" s="1" t="str">
        <f>IF(INDEX(Kunde!$D$4:$G$503,ROW(A240),1)="","",INDEX(Kunde!$D$4:$G$503,ROW(A240),1))</f>
        <v/>
      </c>
      <c r="B240" s="1" t="str">
        <f>IF(INDEX(Kunde!$D$4:$G$503,ROW(A240),3)="","",INDEX(Kunde!$D$4:$G$503,ROW(A240),3))</f>
        <v/>
      </c>
      <c r="C240" s="1" t="str">
        <f>IF(INDEX(Kunde!$D$4:$G$503,ROW(A240),2)="","",INDEX(Kunde!$D$4:$G$503,ROW(A240),2))</f>
        <v/>
      </c>
      <c r="G240" s="1" t="str">
        <f t="shared" si="18"/>
        <v/>
      </c>
      <c r="K240" s="1" t="str">
        <f t="shared" si="19"/>
        <v/>
      </c>
      <c r="O240" s="1" t="str">
        <f>IF(INDEX(Kunde!$D$4:$G$503,ROW(A240),4)="","",INDEX(Kunde!$D$4:$G$503,ROW(A240),4))</f>
        <v/>
      </c>
      <c r="P240" s="1" t="str">
        <f t="shared" si="21"/>
        <v/>
      </c>
      <c r="Q240" s="1" t="str">
        <f>IF(A240="","",VLOOKUP(B240,'Formel-Daten'!$J$4:$O$77,3))</f>
        <v/>
      </c>
      <c r="R240" s="1" t="str">
        <f t="shared" si="22"/>
        <v/>
      </c>
      <c r="S240" s="1" t="str">
        <f>IF(A240="","",VLOOKUP(B240,'Formel-Daten'!$J$4:$O$77,6))</f>
        <v/>
      </c>
      <c r="T240" s="1" t="str">
        <f t="shared" si="20"/>
        <v/>
      </c>
      <c r="U240" s="1" t="str">
        <f>IF(A240="","",VLOOKUP(B240,'Formel-Daten'!$J$4:$O$77,4))</f>
        <v/>
      </c>
      <c r="V240" s="1" t="str">
        <f>IF(A240="","",VLOOKUP(B240,'Formel-Daten'!$J$4:$O$77,5))</f>
        <v/>
      </c>
      <c r="W240" s="1" t="str">
        <f t="shared" si="23"/>
        <v/>
      </c>
    </row>
    <row r="241" spans="1:23" x14ac:dyDescent="0.25">
      <c r="A241" s="1" t="str">
        <f>IF(INDEX(Kunde!$D$4:$G$503,ROW(A241),1)="","",INDEX(Kunde!$D$4:$G$503,ROW(A241),1))</f>
        <v/>
      </c>
      <c r="B241" s="1" t="str">
        <f>IF(INDEX(Kunde!$D$4:$G$503,ROW(A241),3)="","",INDEX(Kunde!$D$4:$G$503,ROW(A241),3))</f>
        <v/>
      </c>
      <c r="C241" s="1" t="str">
        <f>IF(INDEX(Kunde!$D$4:$G$503,ROW(A241),2)="","",INDEX(Kunde!$D$4:$G$503,ROW(A241),2))</f>
        <v/>
      </c>
      <c r="G241" s="1" t="str">
        <f t="shared" si="18"/>
        <v/>
      </c>
      <c r="K241" s="1" t="str">
        <f t="shared" si="19"/>
        <v/>
      </c>
      <c r="O241" s="1" t="str">
        <f>IF(INDEX(Kunde!$D$4:$G$503,ROW(A241),4)="","",INDEX(Kunde!$D$4:$G$503,ROW(A241),4))</f>
        <v/>
      </c>
      <c r="P241" s="1" t="str">
        <f t="shared" si="21"/>
        <v/>
      </c>
      <c r="Q241" s="1" t="str">
        <f>IF(A241="","",VLOOKUP(B241,'Formel-Daten'!$J$4:$O$77,3))</f>
        <v/>
      </c>
      <c r="R241" s="1" t="str">
        <f t="shared" si="22"/>
        <v/>
      </c>
      <c r="S241" s="1" t="str">
        <f>IF(A241="","",VLOOKUP(B241,'Formel-Daten'!$J$4:$O$77,6))</f>
        <v/>
      </c>
      <c r="T241" s="1" t="str">
        <f t="shared" si="20"/>
        <v/>
      </c>
      <c r="U241" s="1" t="str">
        <f>IF(A241="","",VLOOKUP(B241,'Formel-Daten'!$J$4:$O$77,4))</f>
        <v/>
      </c>
      <c r="V241" s="1" t="str">
        <f>IF(A241="","",VLOOKUP(B241,'Formel-Daten'!$J$4:$O$77,5))</f>
        <v/>
      </c>
      <c r="W241" s="1" t="str">
        <f t="shared" si="23"/>
        <v/>
      </c>
    </row>
    <row r="242" spans="1:23" x14ac:dyDescent="0.25">
      <c r="A242" s="1" t="str">
        <f>IF(INDEX(Kunde!$D$4:$G$503,ROW(A242),1)="","",INDEX(Kunde!$D$4:$G$503,ROW(A242),1))</f>
        <v/>
      </c>
      <c r="B242" s="1" t="str">
        <f>IF(INDEX(Kunde!$D$4:$G$503,ROW(A242),3)="","",INDEX(Kunde!$D$4:$G$503,ROW(A242),3))</f>
        <v/>
      </c>
      <c r="C242" s="1" t="str">
        <f>IF(INDEX(Kunde!$D$4:$G$503,ROW(A242),2)="","",INDEX(Kunde!$D$4:$G$503,ROW(A242),2))</f>
        <v/>
      </c>
      <c r="G242" s="1" t="str">
        <f t="shared" si="18"/>
        <v/>
      </c>
      <c r="K242" s="1" t="str">
        <f t="shared" si="19"/>
        <v/>
      </c>
      <c r="O242" s="1" t="str">
        <f>IF(INDEX(Kunde!$D$4:$G$503,ROW(A242),4)="","",INDEX(Kunde!$D$4:$G$503,ROW(A242),4))</f>
        <v/>
      </c>
      <c r="P242" s="1" t="str">
        <f t="shared" si="21"/>
        <v/>
      </c>
      <c r="Q242" s="1" t="str">
        <f>IF(A242="","",VLOOKUP(B242,'Formel-Daten'!$J$4:$O$77,3))</f>
        <v/>
      </c>
      <c r="R242" s="1" t="str">
        <f t="shared" si="22"/>
        <v/>
      </c>
      <c r="S242" s="1" t="str">
        <f>IF(A242="","",VLOOKUP(B242,'Formel-Daten'!$J$4:$O$77,6))</f>
        <v/>
      </c>
      <c r="T242" s="1" t="str">
        <f t="shared" si="20"/>
        <v/>
      </c>
      <c r="U242" s="1" t="str">
        <f>IF(A242="","",VLOOKUP(B242,'Formel-Daten'!$J$4:$O$77,4))</f>
        <v/>
      </c>
      <c r="V242" s="1" t="str">
        <f>IF(A242="","",VLOOKUP(B242,'Formel-Daten'!$J$4:$O$77,5))</f>
        <v/>
      </c>
      <c r="W242" s="1" t="str">
        <f t="shared" si="23"/>
        <v/>
      </c>
    </row>
    <row r="243" spans="1:23" x14ac:dyDescent="0.25">
      <c r="A243" s="1" t="str">
        <f>IF(INDEX(Kunde!$D$4:$G$503,ROW(A243),1)="","",INDEX(Kunde!$D$4:$G$503,ROW(A243),1))</f>
        <v/>
      </c>
      <c r="B243" s="1" t="str">
        <f>IF(INDEX(Kunde!$D$4:$G$503,ROW(A243),3)="","",INDEX(Kunde!$D$4:$G$503,ROW(A243),3))</f>
        <v/>
      </c>
      <c r="C243" s="1" t="str">
        <f>IF(INDEX(Kunde!$D$4:$G$503,ROW(A243),2)="","",INDEX(Kunde!$D$4:$G$503,ROW(A243),2))</f>
        <v/>
      </c>
      <c r="G243" s="1" t="str">
        <f t="shared" si="18"/>
        <v/>
      </c>
      <c r="K243" s="1" t="str">
        <f t="shared" si="19"/>
        <v/>
      </c>
      <c r="O243" s="1" t="str">
        <f>IF(INDEX(Kunde!$D$4:$G$503,ROW(A243),4)="","",INDEX(Kunde!$D$4:$G$503,ROW(A243),4))</f>
        <v/>
      </c>
      <c r="P243" s="1" t="str">
        <f t="shared" si="21"/>
        <v/>
      </c>
      <c r="Q243" s="1" t="str">
        <f>IF(A243="","",VLOOKUP(B243,'Formel-Daten'!$J$4:$O$77,3))</f>
        <v/>
      </c>
      <c r="R243" s="1" t="str">
        <f t="shared" si="22"/>
        <v/>
      </c>
      <c r="S243" s="1" t="str">
        <f>IF(A243="","",VLOOKUP(B243,'Formel-Daten'!$J$4:$O$77,6))</f>
        <v/>
      </c>
      <c r="T243" s="1" t="str">
        <f t="shared" si="20"/>
        <v/>
      </c>
      <c r="U243" s="1" t="str">
        <f>IF(A243="","",VLOOKUP(B243,'Formel-Daten'!$J$4:$O$77,4))</f>
        <v/>
      </c>
      <c r="V243" s="1" t="str">
        <f>IF(A243="","",VLOOKUP(B243,'Formel-Daten'!$J$4:$O$77,5))</f>
        <v/>
      </c>
      <c r="W243" s="1" t="str">
        <f t="shared" si="23"/>
        <v/>
      </c>
    </row>
    <row r="244" spans="1:23" x14ac:dyDescent="0.25">
      <c r="A244" s="1" t="str">
        <f>IF(INDEX(Kunde!$D$4:$G$503,ROW(A244),1)="","",INDEX(Kunde!$D$4:$G$503,ROW(A244),1))</f>
        <v/>
      </c>
      <c r="B244" s="1" t="str">
        <f>IF(INDEX(Kunde!$D$4:$G$503,ROW(A244),3)="","",INDEX(Kunde!$D$4:$G$503,ROW(A244),3))</f>
        <v/>
      </c>
      <c r="C244" s="1" t="str">
        <f>IF(INDEX(Kunde!$D$4:$G$503,ROW(A244),2)="","",INDEX(Kunde!$D$4:$G$503,ROW(A244),2))</f>
        <v/>
      </c>
      <c r="G244" s="1" t="str">
        <f t="shared" si="18"/>
        <v/>
      </c>
      <c r="K244" s="1" t="str">
        <f t="shared" si="19"/>
        <v/>
      </c>
      <c r="O244" s="1" t="str">
        <f>IF(INDEX(Kunde!$D$4:$G$503,ROW(A244),4)="","",INDEX(Kunde!$D$4:$G$503,ROW(A244),4))</f>
        <v/>
      </c>
      <c r="P244" s="1" t="str">
        <f t="shared" si="21"/>
        <v/>
      </c>
      <c r="Q244" s="1" t="str">
        <f>IF(A244="","",VLOOKUP(B244,'Formel-Daten'!$J$4:$O$77,3))</f>
        <v/>
      </c>
      <c r="R244" s="1" t="str">
        <f t="shared" si="22"/>
        <v/>
      </c>
      <c r="S244" s="1" t="str">
        <f>IF(A244="","",VLOOKUP(B244,'Formel-Daten'!$J$4:$O$77,6))</f>
        <v/>
      </c>
      <c r="T244" s="1" t="str">
        <f t="shared" si="20"/>
        <v/>
      </c>
      <c r="U244" s="1" t="str">
        <f>IF(A244="","",VLOOKUP(B244,'Formel-Daten'!$J$4:$O$77,4))</f>
        <v/>
      </c>
      <c r="V244" s="1" t="str">
        <f>IF(A244="","",VLOOKUP(B244,'Formel-Daten'!$J$4:$O$77,5))</f>
        <v/>
      </c>
      <c r="W244" s="1" t="str">
        <f t="shared" si="23"/>
        <v/>
      </c>
    </row>
    <row r="245" spans="1:23" x14ac:dyDescent="0.25">
      <c r="A245" s="1" t="str">
        <f>IF(INDEX(Kunde!$D$4:$G$503,ROW(A245),1)="","",INDEX(Kunde!$D$4:$G$503,ROW(A245),1))</f>
        <v/>
      </c>
      <c r="B245" s="1" t="str">
        <f>IF(INDEX(Kunde!$D$4:$G$503,ROW(A245),3)="","",INDEX(Kunde!$D$4:$G$503,ROW(A245),3))</f>
        <v/>
      </c>
      <c r="C245" s="1" t="str">
        <f>IF(INDEX(Kunde!$D$4:$G$503,ROW(A245),2)="","",INDEX(Kunde!$D$4:$G$503,ROW(A245),2))</f>
        <v/>
      </c>
      <c r="G245" s="1" t="str">
        <f t="shared" si="18"/>
        <v/>
      </c>
      <c r="K245" s="1" t="str">
        <f t="shared" si="19"/>
        <v/>
      </c>
      <c r="O245" s="1" t="str">
        <f>IF(INDEX(Kunde!$D$4:$G$503,ROW(A245),4)="","",INDEX(Kunde!$D$4:$G$503,ROW(A245),4))</f>
        <v/>
      </c>
      <c r="P245" s="1" t="str">
        <f t="shared" si="21"/>
        <v/>
      </c>
      <c r="Q245" s="1" t="str">
        <f>IF(A245="","",VLOOKUP(B245,'Formel-Daten'!$J$4:$O$77,3))</f>
        <v/>
      </c>
      <c r="R245" s="1" t="str">
        <f t="shared" si="22"/>
        <v/>
      </c>
      <c r="S245" s="1" t="str">
        <f>IF(A245="","",VLOOKUP(B245,'Formel-Daten'!$J$4:$O$77,6))</f>
        <v/>
      </c>
      <c r="T245" s="1" t="str">
        <f t="shared" si="20"/>
        <v/>
      </c>
      <c r="U245" s="1" t="str">
        <f>IF(A245="","",VLOOKUP(B245,'Formel-Daten'!$J$4:$O$77,4))</f>
        <v/>
      </c>
      <c r="V245" s="1" t="str">
        <f>IF(A245="","",VLOOKUP(B245,'Formel-Daten'!$J$4:$O$77,5))</f>
        <v/>
      </c>
      <c r="W245" s="1" t="str">
        <f t="shared" si="23"/>
        <v/>
      </c>
    </row>
    <row r="246" spans="1:23" x14ac:dyDescent="0.25">
      <c r="A246" s="1" t="str">
        <f>IF(INDEX(Kunde!$D$4:$G$503,ROW(A246),1)="","",INDEX(Kunde!$D$4:$G$503,ROW(A246),1))</f>
        <v/>
      </c>
      <c r="B246" s="1" t="str">
        <f>IF(INDEX(Kunde!$D$4:$G$503,ROW(A246),3)="","",INDEX(Kunde!$D$4:$G$503,ROW(A246),3))</f>
        <v/>
      </c>
      <c r="C246" s="1" t="str">
        <f>IF(INDEX(Kunde!$D$4:$G$503,ROW(A246),2)="","",INDEX(Kunde!$D$4:$G$503,ROW(A246),2))</f>
        <v/>
      </c>
      <c r="G246" s="1" t="str">
        <f t="shared" si="18"/>
        <v/>
      </c>
      <c r="K246" s="1" t="str">
        <f t="shared" si="19"/>
        <v/>
      </c>
      <c r="O246" s="1" t="str">
        <f>IF(INDEX(Kunde!$D$4:$G$503,ROW(A246),4)="","",INDEX(Kunde!$D$4:$G$503,ROW(A246),4))</f>
        <v/>
      </c>
      <c r="P246" s="1" t="str">
        <f t="shared" si="21"/>
        <v/>
      </c>
      <c r="Q246" s="1" t="str">
        <f>IF(A246="","",VLOOKUP(B246,'Formel-Daten'!$J$4:$O$77,3))</f>
        <v/>
      </c>
      <c r="R246" s="1" t="str">
        <f t="shared" si="22"/>
        <v/>
      </c>
      <c r="S246" s="1" t="str">
        <f>IF(A246="","",VLOOKUP(B246,'Formel-Daten'!$J$4:$O$77,6))</f>
        <v/>
      </c>
      <c r="T246" s="1" t="str">
        <f t="shared" si="20"/>
        <v/>
      </c>
      <c r="U246" s="1" t="str">
        <f>IF(A246="","",VLOOKUP(B246,'Formel-Daten'!$J$4:$O$77,4))</f>
        <v/>
      </c>
      <c r="V246" s="1" t="str">
        <f>IF(A246="","",VLOOKUP(B246,'Formel-Daten'!$J$4:$O$77,5))</f>
        <v/>
      </c>
      <c r="W246" s="1" t="str">
        <f t="shared" si="23"/>
        <v/>
      </c>
    </row>
    <row r="247" spans="1:23" x14ac:dyDescent="0.25">
      <c r="A247" s="1" t="str">
        <f>IF(INDEX(Kunde!$D$4:$G$503,ROW(A247),1)="","",INDEX(Kunde!$D$4:$G$503,ROW(A247),1))</f>
        <v/>
      </c>
      <c r="B247" s="1" t="str">
        <f>IF(INDEX(Kunde!$D$4:$G$503,ROW(A247),3)="","",INDEX(Kunde!$D$4:$G$503,ROW(A247),3))</f>
        <v/>
      </c>
      <c r="C247" s="1" t="str">
        <f>IF(INDEX(Kunde!$D$4:$G$503,ROW(A247),2)="","",INDEX(Kunde!$D$4:$G$503,ROW(A247),2))</f>
        <v/>
      </c>
      <c r="G247" s="1" t="str">
        <f t="shared" si="18"/>
        <v/>
      </c>
      <c r="K247" s="1" t="str">
        <f t="shared" si="19"/>
        <v/>
      </c>
      <c r="O247" s="1" t="str">
        <f>IF(INDEX(Kunde!$D$4:$G$503,ROW(A247),4)="","",INDEX(Kunde!$D$4:$G$503,ROW(A247),4))</f>
        <v/>
      </c>
      <c r="P247" s="1" t="str">
        <f t="shared" si="21"/>
        <v/>
      </c>
      <c r="Q247" s="1" t="str">
        <f>IF(A247="","",VLOOKUP(B247,'Formel-Daten'!$J$4:$O$77,3))</f>
        <v/>
      </c>
      <c r="R247" s="1" t="str">
        <f t="shared" si="22"/>
        <v/>
      </c>
      <c r="S247" s="1" t="str">
        <f>IF(A247="","",VLOOKUP(B247,'Formel-Daten'!$J$4:$O$77,6))</f>
        <v/>
      </c>
      <c r="T247" s="1" t="str">
        <f t="shared" si="20"/>
        <v/>
      </c>
      <c r="U247" s="1" t="str">
        <f>IF(A247="","",VLOOKUP(B247,'Formel-Daten'!$J$4:$O$77,4))</f>
        <v/>
      </c>
      <c r="V247" s="1" t="str">
        <f>IF(A247="","",VLOOKUP(B247,'Formel-Daten'!$J$4:$O$77,5))</f>
        <v/>
      </c>
      <c r="W247" s="1" t="str">
        <f t="shared" si="23"/>
        <v/>
      </c>
    </row>
    <row r="248" spans="1:23" x14ac:dyDescent="0.25">
      <c r="A248" s="1" t="str">
        <f>IF(INDEX(Kunde!$D$4:$G$503,ROW(A248),1)="","",INDEX(Kunde!$D$4:$G$503,ROW(A248),1))</f>
        <v/>
      </c>
      <c r="B248" s="1" t="str">
        <f>IF(INDEX(Kunde!$D$4:$G$503,ROW(A248),3)="","",INDEX(Kunde!$D$4:$G$503,ROW(A248),3))</f>
        <v/>
      </c>
      <c r="C248" s="1" t="str">
        <f>IF(INDEX(Kunde!$D$4:$G$503,ROW(A248),2)="","",INDEX(Kunde!$D$4:$G$503,ROW(A248),2))</f>
        <v/>
      </c>
      <c r="G248" s="1" t="str">
        <f t="shared" si="18"/>
        <v/>
      </c>
      <c r="K248" s="1" t="str">
        <f t="shared" si="19"/>
        <v/>
      </c>
      <c r="O248" s="1" t="str">
        <f>IF(INDEX(Kunde!$D$4:$G$503,ROW(A248),4)="","",INDEX(Kunde!$D$4:$G$503,ROW(A248),4))</f>
        <v/>
      </c>
      <c r="P248" s="1" t="str">
        <f t="shared" si="21"/>
        <v/>
      </c>
      <c r="Q248" s="1" t="str">
        <f>IF(A248="","",VLOOKUP(B248,'Formel-Daten'!$J$4:$O$77,3))</f>
        <v/>
      </c>
      <c r="R248" s="1" t="str">
        <f t="shared" si="22"/>
        <v/>
      </c>
      <c r="S248" s="1" t="str">
        <f>IF(A248="","",VLOOKUP(B248,'Formel-Daten'!$J$4:$O$77,6))</f>
        <v/>
      </c>
      <c r="T248" s="1" t="str">
        <f t="shared" si="20"/>
        <v/>
      </c>
      <c r="U248" s="1" t="str">
        <f>IF(A248="","",VLOOKUP(B248,'Formel-Daten'!$J$4:$O$77,4))</f>
        <v/>
      </c>
      <c r="V248" s="1" t="str">
        <f>IF(A248="","",VLOOKUP(B248,'Formel-Daten'!$J$4:$O$77,5))</f>
        <v/>
      </c>
      <c r="W248" s="1" t="str">
        <f t="shared" si="23"/>
        <v/>
      </c>
    </row>
    <row r="249" spans="1:23" x14ac:dyDescent="0.25">
      <c r="A249" s="1" t="str">
        <f>IF(INDEX(Kunde!$D$4:$G$503,ROW(A249),1)="","",INDEX(Kunde!$D$4:$G$503,ROW(A249),1))</f>
        <v/>
      </c>
      <c r="B249" s="1" t="str">
        <f>IF(INDEX(Kunde!$D$4:$G$503,ROW(A249),3)="","",INDEX(Kunde!$D$4:$G$503,ROW(A249),3))</f>
        <v/>
      </c>
      <c r="C249" s="1" t="str">
        <f>IF(INDEX(Kunde!$D$4:$G$503,ROW(A249),2)="","",INDEX(Kunde!$D$4:$G$503,ROW(A249),2))</f>
        <v/>
      </c>
      <c r="G249" s="1" t="str">
        <f t="shared" si="18"/>
        <v/>
      </c>
      <c r="K249" s="1" t="str">
        <f t="shared" si="19"/>
        <v/>
      </c>
      <c r="O249" s="1" t="str">
        <f>IF(INDEX(Kunde!$D$4:$G$503,ROW(A249),4)="","",INDEX(Kunde!$D$4:$G$503,ROW(A249),4))</f>
        <v/>
      </c>
      <c r="P249" s="1" t="str">
        <f t="shared" si="21"/>
        <v/>
      </c>
      <c r="Q249" s="1" t="str">
        <f>IF(A249="","",VLOOKUP(B249,'Formel-Daten'!$J$4:$O$77,3))</f>
        <v/>
      </c>
      <c r="R249" s="1" t="str">
        <f t="shared" si="22"/>
        <v/>
      </c>
      <c r="S249" s="1" t="str">
        <f>IF(A249="","",VLOOKUP(B249,'Formel-Daten'!$J$4:$O$77,6))</f>
        <v/>
      </c>
      <c r="T249" s="1" t="str">
        <f t="shared" si="20"/>
        <v/>
      </c>
      <c r="U249" s="1" t="str">
        <f>IF(A249="","",VLOOKUP(B249,'Formel-Daten'!$J$4:$O$77,4))</f>
        <v/>
      </c>
      <c r="V249" s="1" t="str">
        <f>IF(A249="","",VLOOKUP(B249,'Formel-Daten'!$J$4:$O$77,5))</f>
        <v/>
      </c>
      <c r="W249" s="1" t="str">
        <f t="shared" si="23"/>
        <v/>
      </c>
    </row>
    <row r="250" spans="1:23" x14ac:dyDescent="0.25">
      <c r="A250" s="1" t="str">
        <f>IF(INDEX(Kunde!$D$4:$G$503,ROW(A250),1)="","",INDEX(Kunde!$D$4:$G$503,ROW(A250),1))</f>
        <v/>
      </c>
      <c r="B250" s="1" t="str">
        <f>IF(INDEX(Kunde!$D$4:$G$503,ROW(A250),3)="","",INDEX(Kunde!$D$4:$G$503,ROW(A250),3))</f>
        <v/>
      </c>
      <c r="C250" s="1" t="str">
        <f>IF(INDEX(Kunde!$D$4:$G$503,ROW(A250),2)="","",INDEX(Kunde!$D$4:$G$503,ROW(A250),2))</f>
        <v/>
      </c>
      <c r="G250" s="1" t="str">
        <f t="shared" si="18"/>
        <v/>
      </c>
      <c r="K250" s="1" t="str">
        <f t="shared" si="19"/>
        <v/>
      </c>
      <c r="O250" s="1" t="str">
        <f>IF(INDEX(Kunde!$D$4:$G$503,ROW(A250),4)="","",INDEX(Kunde!$D$4:$G$503,ROW(A250),4))</f>
        <v/>
      </c>
      <c r="P250" s="1" t="str">
        <f t="shared" si="21"/>
        <v/>
      </c>
      <c r="Q250" s="1" t="str">
        <f>IF(A250="","",VLOOKUP(B250,'Formel-Daten'!$J$4:$O$77,3))</f>
        <v/>
      </c>
      <c r="R250" s="1" t="str">
        <f t="shared" si="22"/>
        <v/>
      </c>
      <c r="S250" s="1" t="str">
        <f>IF(A250="","",VLOOKUP(B250,'Formel-Daten'!$J$4:$O$77,6))</f>
        <v/>
      </c>
      <c r="T250" s="1" t="str">
        <f t="shared" si="20"/>
        <v/>
      </c>
      <c r="U250" s="1" t="str">
        <f>IF(A250="","",VLOOKUP(B250,'Formel-Daten'!$J$4:$O$77,4))</f>
        <v/>
      </c>
      <c r="V250" s="1" t="str">
        <f>IF(A250="","",VLOOKUP(B250,'Formel-Daten'!$J$4:$O$77,5))</f>
        <v/>
      </c>
      <c r="W250" s="1" t="str">
        <f t="shared" si="23"/>
        <v/>
      </c>
    </row>
    <row r="251" spans="1:23" x14ac:dyDescent="0.25">
      <c r="A251" s="1" t="str">
        <f>IF(INDEX(Kunde!$D$4:$G$503,ROW(A251),1)="","",INDEX(Kunde!$D$4:$G$503,ROW(A251),1))</f>
        <v/>
      </c>
      <c r="B251" s="1" t="str">
        <f>IF(INDEX(Kunde!$D$4:$G$503,ROW(A251),3)="","",INDEX(Kunde!$D$4:$G$503,ROW(A251),3))</f>
        <v/>
      </c>
      <c r="C251" s="1" t="str">
        <f>IF(INDEX(Kunde!$D$4:$G$503,ROW(A251),2)="","",INDEX(Kunde!$D$4:$G$503,ROW(A251),2))</f>
        <v/>
      </c>
      <c r="G251" s="1" t="str">
        <f t="shared" si="18"/>
        <v/>
      </c>
      <c r="K251" s="1" t="str">
        <f t="shared" si="19"/>
        <v/>
      </c>
      <c r="O251" s="1" t="str">
        <f>IF(INDEX(Kunde!$D$4:$G$503,ROW(A251),4)="","",INDEX(Kunde!$D$4:$G$503,ROW(A251),4))</f>
        <v/>
      </c>
      <c r="P251" s="1" t="str">
        <f t="shared" si="21"/>
        <v/>
      </c>
      <c r="Q251" s="1" t="str">
        <f>IF(A251="","",VLOOKUP(B251,'Formel-Daten'!$J$4:$O$77,3))</f>
        <v/>
      </c>
      <c r="R251" s="1" t="str">
        <f t="shared" si="22"/>
        <v/>
      </c>
      <c r="S251" s="1" t="str">
        <f>IF(A251="","",VLOOKUP(B251,'Formel-Daten'!$J$4:$O$77,6))</f>
        <v/>
      </c>
      <c r="T251" s="1" t="str">
        <f t="shared" si="20"/>
        <v/>
      </c>
      <c r="U251" s="1" t="str">
        <f>IF(A251="","",VLOOKUP(B251,'Formel-Daten'!$J$4:$O$77,4))</f>
        <v/>
      </c>
      <c r="V251" s="1" t="str">
        <f>IF(A251="","",VLOOKUP(B251,'Formel-Daten'!$J$4:$O$77,5))</f>
        <v/>
      </c>
      <c r="W251" s="1" t="str">
        <f t="shared" si="23"/>
        <v/>
      </c>
    </row>
    <row r="252" spans="1:23" x14ac:dyDescent="0.25">
      <c r="A252" s="1" t="str">
        <f>IF(INDEX(Kunde!$D$4:$G$503,ROW(A252),1)="","",INDEX(Kunde!$D$4:$G$503,ROW(A252),1))</f>
        <v/>
      </c>
      <c r="B252" s="1" t="str">
        <f>IF(INDEX(Kunde!$D$4:$G$503,ROW(A252),3)="","",INDEX(Kunde!$D$4:$G$503,ROW(A252),3))</f>
        <v/>
      </c>
      <c r="C252" s="1" t="str">
        <f>IF(INDEX(Kunde!$D$4:$G$503,ROW(A252),2)="","",INDEX(Kunde!$D$4:$G$503,ROW(A252),2))</f>
        <v/>
      </c>
      <c r="G252" s="1" t="str">
        <f t="shared" si="18"/>
        <v/>
      </c>
      <c r="K252" s="1" t="str">
        <f t="shared" si="19"/>
        <v/>
      </c>
      <c r="O252" s="1" t="str">
        <f>IF(INDEX(Kunde!$D$4:$G$503,ROW(A252),4)="","",INDEX(Kunde!$D$4:$G$503,ROW(A252),4))</f>
        <v/>
      </c>
      <c r="P252" s="1" t="str">
        <f t="shared" si="21"/>
        <v/>
      </c>
      <c r="Q252" s="1" t="str">
        <f>IF(A252="","",VLOOKUP(B252,'Formel-Daten'!$J$4:$O$77,3))</f>
        <v/>
      </c>
      <c r="R252" s="1" t="str">
        <f t="shared" si="22"/>
        <v/>
      </c>
      <c r="S252" s="1" t="str">
        <f>IF(A252="","",VLOOKUP(B252,'Formel-Daten'!$J$4:$O$77,6))</f>
        <v/>
      </c>
      <c r="T252" s="1" t="str">
        <f t="shared" si="20"/>
        <v/>
      </c>
      <c r="U252" s="1" t="str">
        <f>IF(A252="","",VLOOKUP(B252,'Formel-Daten'!$J$4:$O$77,4))</f>
        <v/>
      </c>
      <c r="V252" s="1" t="str">
        <f>IF(A252="","",VLOOKUP(B252,'Formel-Daten'!$J$4:$O$77,5))</f>
        <v/>
      </c>
      <c r="W252" s="1" t="str">
        <f t="shared" si="23"/>
        <v/>
      </c>
    </row>
    <row r="253" spans="1:23" x14ac:dyDescent="0.25">
      <c r="A253" s="1" t="str">
        <f>IF(INDEX(Kunde!$D$4:$G$503,ROW(A253),1)="","",INDEX(Kunde!$D$4:$G$503,ROW(A253),1))</f>
        <v/>
      </c>
      <c r="B253" s="1" t="str">
        <f>IF(INDEX(Kunde!$D$4:$G$503,ROW(A253),3)="","",INDEX(Kunde!$D$4:$G$503,ROW(A253),3))</f>
        <v/>
      </c>
      <c r="C253" s="1" t="str">
        <f>IF(INDEX(Kunde!$D$4:$G$503,ROW(A253),2)="","",INDEX(Kunde!$D$4:$G$503,ROW(A253),2))</f>
        <v/>
      </c>
      <c r="G253" s="1" t="str">
        <f t="shared" si="18"/>
        <v/>
      </c>
      <c r="K253" s="1" t="str">
        <f t="shared" si="19"/>
        <v/>
      </c>
      <c r="O253" s="1" t="str">
        <f>IF(INDEX(Kunde!$D$4:$G$503,ROW(A253),4)="","",INDEX(Kunde!$D$4:$G$503,ROW(A253),4))</f>
        <v/>
      </c>
      <c r="P253" s="1" t="str">
        <f t="shared" si="21"/>
        <v/>
      </c>
      <c r="Q253" s="1" t="str">
        <f>IF(A253="","",VLOOKUP(B253,'Formel-Daten'!$J$4:$O$77,3))</f>
        <v/>
      </c>
      <c r="R253" s="1" t="str">
        <f t="shared" si="22"/>
        <v/>
      </c>
      <c r="S253" s="1" t="str">
        <f>IF(A253="","",VLOOKUP(B253,'Formel-Daten'!$J$4:$O$77,6))</f>
        <v/>
      </c>
      <c r="T253" s="1" t="str">
        <f t="shared" si="20"/>
        <v/>
      </c>
      <c r="U253" s="1" t="str">
        <f>IF(A253="","",VLOOKUP(B253,'Formel-Daten'!$J$4:$O$77,4))</f>
        <v/>
      </c>
      <c r="V253" s="1" t="str">
        <f>IF(A253="","",VLOOKUP(B253,'Formel-Daten'!$J$4:$O$77,5))</f>
        <v/>
      </c>
      <c r="W253" s="1" t="str">
        <f t="shared" si="23"/>
        <v/>
      </c>
    </row>
    <row r="254" spans="1:23" x14ac:dyDescent="0.25">
      <c r="A254" s="1" t="str">
        <f>IF(INDEX(Kunde!$D$4:$G$503,ROW(A254),1)="","",INDEX(Kunde!$D$4:$G$503,ROW(A254),1))</f>
        <v/>
      </c>
      <c r="B254" s="1" t="str">
        <f>IF(INDEX(Kunde!$D$4:$G$503,ROW(A254),3)="","",INDEX(Kunde!$D$4:$G$503,ROW(A254),3))</f>
        <v/>
      </c>
      <c r="C254" s="1" t="str">
        <f>IF(INDEX(Kunde!$D$4:$G$503,ROW(A254),2)="","",INDEX(Kunde!$D$4:$G$503,ROW(A254),2))</f>
        <v/>
      </c>
      <c r="G254" s="1" t="str">
        <f t="shared" si="18"/>
        <v/>
      </c>
      <c r="K254" s="1" t="str">
        <f t="shared" si="19"/>
        <v/>
      </c>
      <c r="O254" s="1" t="str">
        <f>IF(INDEX(Kunde!$D$4:$G$503,ROW(A254),4)="","",INDEX(Kunde!$D$4:$G$503,ROW(A254),4))</f>
        <v/>
      </c>
      <c r="P254" s="1" t="str">
        <f t="shared" si="21"/>
        <v/>
      </c>
      <c r="Q254" s="1" t="str">
        <f>IF(A254="","",VLOOKUP(B254,'Formel-Daten'!$J$4:$O$77,3))</f>
        <v/>
      </c>
      <c r="R254" s="1" t="str">
        <f t="shared" si="22"/>
        <v/>
      </c>
      <c r="S254" s="1" t="str">
        <f>IF(A254="","",VLOOKUP(B254,'Formel-Daten'!$J$4:$O$77,6))</f>
        <v/>
      </c>
      <c r="T254" s="1" t="str">
        <f t="shared" si="20"/>
        <v/>
      </c>
      <c r="U254" s="1" t="str">
        <f>IF(A254="","",VLOOKUP(B254,'Formel-Daten'!$J$4:$O$77,4))</f>
        <v/>
      </c>
      <c r="V254" s="1" t="str">
        <f>IF(A254="","",VLOOKUP(B254,'Formel-Daten'!$J$4:$O$77,5))</f>
        <v/>
      </c>
      <c r="W254" s="1" t="str">
        <f t="shared" si="23"/>
        <v/>
      </c>
    </row>
    <row r="255" spans="1:23" x14ac:dyDescent="0.25">
      <c r="A255" s="1" t="str">
        <f>IF(INDEX(Kunde!$D$4:$G$503,ROW(A255),1)="","",INDEX(Kunde!$D$4:$G$503,ROW(A255),1))</f>
        <v/>
      </c>
      <c r="B255" s="1" t="str">
        <f>IF(INDEX(Kunde!$D$4:$G$503,ROW(A255),3)="","",INDEX(Kunde!$D$4:$G$503,ROW(A255),3))</f>
        <v/>
      </c>
      <c r="C255" s="1" t="str">
        <f>IF(INDEX(Kunde!$D$4:$G$503,ROW(A255),2)="","",INDEX(Kunde!$D$4:$G$503,ROW(A255),2))</f>
        <v/>
      </c>
      <c r="G255" s="1" t="str">
        <f t="shared" si="18"/>
        <v/>
      </c>
      <c r="K255" s="1" t="str">
        <f t="shared" si="19"/>
        <v/>
      </c>
      <c r="O255" s="1" t="str">
        <f>IF(INDEX(Kunde!$D$4:$G$503,ROW(A255),4)="","",INDEX(Kunde!$D$4:$G$503,ROW(A255),4))</f>
        <v/>
      </c>
      <c r="P255" s="1" t="str">
        <f t="shared" si="21"/>
        <v/>
      </c>
      <c r="Q255" s="1" t="str">
        <f>IF(A255="","",VLOOKUP(B255,'Formel-Daten'!$J$4:$O$77,3))</f>
        <v/>
      </c>
      <c r="R255" s="1" t="str">
        <f t="shared" si="22"/>
        <v/>
      </c>
      <c r="S255" s="1" t="str">
        <f>IF(A255="","",VLOOKUP(B255,'Formel-Daten'!$J$4:$O$77,6))</f>
        <v/>
      </c>
      <c r="T255" s="1" t="str">
        <f t="shared" si="20"/>
        <v/>
      </c>
      <c r="U255" s="1" t="str">
        <f>IF(A255="","",VLOOKUP(B255,'Formel-Daten'!$J$4:$O$77,4))</f>
        <v/>
      </c>
      <c r="V255" s="1" t="str">
        <f>IF(A255="","",VLOOKUP(B255,'Formel-Daten'!$J$4:$O$77,5))</f>
        <v/>
      </c>
      <c r="W255" s="1" t="str">
        <f t="shared" si="23"/>
        <v/>
      </c>
    </row>
    <row r="256" spans="1:23" x14ac:dyDescent="0.25">
      <c r="A256" s="1" t="str">
        <f>IF(INDEX(Kunde!$D$4:$G$503,ROW(A256),1)="","",INDEX(Kunde!$D$4:$G$503,ROW(A256),1))</f>
        <v/>
      </c>
      <c r="B256" s="1" t="str">
        <f>IF(INDEX(Kunde!$D$4:$G$503,ROW(A256),3)="","",INDEX(Kunde!$D$4:$G$503,ROW(A256),3))</f>
        <v/>
      </c>
      <c r="C256" s="1" t="str">
        <f>IF(INDEX(Kunde!$D$4:$G$503,ROW(A256),2)="","",INDEX(Kunde!$D$4:$G$503,ROW(A256),2))</f>
        <v/>
      </c>
      <c r="G256" s="1" t="str">
        <f t="shared" si="18"/>
        <v/>
      </c>
      <c r="K256" s="1" t="str">
        <f t="shared" si="19"/>
        <v/>
      </c>
      <c r="O256" s="1" t="str">
        <f>IF(INDEX(Kunde!$D$4:$G$503,ROW(A256),4)="","",INDEX(Kunde!$D$4:$G$503,ROW(A256),4))</f>
        <v/>
      </c>
      <c r="P256" s="1" t="str">
        <f t="shared" si="21"/>
        <v/>
      </c>
      <c r="Q256" s="1" t="str">
        <f>IF(A256="","",VLOOKUP(B256,'Formel-Daten'!$J$4:$O$77,3))</f>
        <v/>
      </c>
      <c r="R256" s="1" t="str">
        <f t="shared" si="22"/>
        <v/>
      </c>
      <c r="S256" s="1" t="str">
        <f>IF(A256="","",VLOOKUP(B256,'Formel-Daten'!$J$4:$O$77,6))</f>
        <v/>
      </c>
      <c r="T256" s="1" t="str">
        <f t="shared" si="20"/>
        <v/>
      </c>
      <c r="U256" s="1" t="str">
        <f>IF(A256="","",VLOOKUP(B256,'Formel-Daten'!$J$4:$O$77,4))</f>
        <v/>
      </c>
      <c r="V256" s="1" t="str">
        <f>IF(A256="","",VLOOKUP(B256,'Formel-Daten'!$J$4:$O$77,5))</f>
        <v/>
      </c>
      <c r="W256" s="1" t="str">
        <f t="shared" si="23"/>
        <v/>
      </c>
    </row>
    <row r="257" spans="1:23" x14ac:dyDescent="0.25">
      <c r="A257" s="1" t="str">
        <f>IF(INDEX(Kunde!$D$4:$G$503,ROW(A257),1)="","",INDEX(Kunde!$D$4:$G$503,ROW(A257),1))</f>
        <v/>
      </c>
      <c r="B257" s="1" t="str">
        <f>IF(INDEX(Kunde!$D$4:$G$503,ROW(A257),3)="","",INDEX(Kunde!$D$4:$G$503,ROW(A257),3))</f>
        <v/>
      </c>
      <c r="C257" s="1" t="str">
        <f>IF(INDEX(Kunde!$D$4:$G$503,ROW(A257),2)="","",INDEX(Kunde!$D$4:$G$503,ROW(A257),2))</f>
        <v/>
      </c>
      <c r="G257" s="1" t="str">
        <f t="shared" ref="G257:G320" si="24">C257</f>
        <v/>
      </c>
      <c r="K257" s="1" t="str">
        <f t="shared" ref="K257:K320" si="25">C257</f>
        <v/>
      </c>
      <c r="O257" s="1" t="str">
        <f>IF(INDEX(Kunde!$D$4:$G$503,ROW(A257),4)="","",INDEX(Kunde!$D$4:$G$503,ROW(A257),4))</f>
        <v/>
      </c>
      <c r="P257" s="1" t="str">
        <f t="shared" si="21"/>
        <v/>
      </c>
      <c r="Q257" s="1" t="str">
        <f>IF(A257="","",VLOOKUP(B257,'Formel-Daten'!$J$4:$O$77,3))</f>
        <v/>
      </c>
      <c r="R257" s="1" t="str">
        <f t="shared" si="22"/>
        <v/>
      </c>
      <c r="S257" s="1" t="str">
        <f>IF(A257="","",VLOOKUP(B257,'Formel-Daten'!$J$4:$O$77,6))</f>
        <v/>
      </c>
      <c r="T257" s="1" t="str">
        <f t="shared" ref="T257:T320" si="26">B257</f>
        <v/>
      </c>
      <c r="U257" s="1" t="str">
        <f>IF(A257="","",VLOOKUP(B257,'Formel-Daten'!$J$4:$O$77,4))</f>
        <v/>
      </c>
      <c r="V257" s="1" t="str">
        <f>IF(A257="","",VLOOKUP(B257,'Formel-Daten'!$J$4:$O$77,5))</f>
        <v/>
      </c>
      <c r="W257" s="1" t="str">
        <f t="shared" si="23"/>
        <v/>
      </c>
    </row>
    <row r="258" spans="1:23" x14ac:dyDescent="0.25">
      <c r="A258" s="1" t="str">
        <f>IF(INDEX(Kunde!$D$4:$G$503,ROW(A258),1)="","",INDEX(Kunde!$D$4:$G$503,ROW(A258),1))</f>
        <v/>
      </c>
      <c r="B258" s="1" t="str">
        <f>IF(INDEX(Kunde!$D$4:$G$503,ROW(A258),3)="","",INDEX(Kunde!$D$4:$G$503,ROW(A258),3))</f>
        <v/>
      </c>
      <c r="C258" s="1" t="str">
        <f>IF(INDEX(Kunde!$D$4:$G$503,ROW(A258),2)="","",INDEX(Kunde!$D$4:$G$503,ROW(A258),2))</f>
        <v/>
      </c>
      <c r="G258" s="1" t="str">
        <f t="shared" si="24"/>
        <v/>
      </c>
      <c r="K258" s="1" t="str">
        <f t="shared" si="25"/>
        <v/>
      </c>
      <c r="O258" s="1" t="str">
        <f>IF(INDEX(Kunde!$D$4:$G$503,ROW(A258),4)="","",INDEX(Kunde!$D$4:$G$503,ROW(A258),4))</f>
        <v/>
      </c>
      <c r="P258" s="1" t="str">
        <f t="shared" ref="P258:P321" si="27">IF(A258="","",0)</f>
        <v/>
      </c>
      <c r="Q258" s="1" t="str">
        <f>IF(A258="","",VLOOKUP(B258,'Formel-Daten'!$J$4:$O$77,3))</f>
        <v/>
      </c>
      <c r="R258" s="1" t="str">
        <f t="shared" ref="R258:R321" si="28">IF(A258="","",1)</f>
        <v/>
      </c>
      <c r="S258" s="1" t="str">
        <f>IF(A258="","",VLOOKUP(B258,'Formel-Daten'!$J$4:$O$77,6))</f>
        <v/>
      </c>
      <c r="T258" s="1" t="str">
        <f t="shared" si="26"/>
        <v/>
      </c>
      <c r="U258" s="1" t="str">
        <f>IF(A258="","",VLOOKUP(B258,'Formel-Daten'!$J$4:$O$77,4))</f>
        <v/>
      </c>
      <c r="V258" s="1" t="str">
        <f>IF(A258="","",VLOOKUP(B258,'Formel-Daten'!$J$4:$O$77,5))</f>
        <v/>
      </c>
      <c r="W258" s="1" t="str">
        <f t="shared" ref="W258:W321" si="29">IF(A258="","",0)</f>
        <v/>
      </c>
    </row>
    <row r="259" spans="1:23" x14ac:dyDescent="0.25">
      <c r="A259" s="1" t="str">
        <f>IF(INDEX(Kunde!$D$4:$G$503,ROW(A259),1)="","",INDEX(Kunde!$D$4:$G$503,ROW(A259),1))</f>
        <v/>
      </c>
      <c r="B259" s="1" t="str">
        <f>IF(INDEX(Kunde!$D$4:$G$503,ROW(A259),3)="","",INDEX(Kunde!$D$4:$G$503,ROW(A259),3))</f>
        <v/>
      </c>
      <c r="C259" s="1" t="str">
        <f>IF(INDEX(Kunde!$D$4:$G$503,ROW(A259),2)="","",INDEX(Kunde!$D$4:$G$503,ROW(A259),2))</f>
        <v/>
      </c>
      <c r="G259" s="1" t="str">
        <f t="shared" si="24"/>
        <v/>
      </c>
      <c r="K259" s="1" t="str">
        <f t="shared" si="25"/>
        <v/>
      </c>
      <c r="O259" s="1" t="str">
        <f>IF(INDEX(Kunde!$D$4:$G$503,ROW(A259),4)="","",INDEX(Kunde!$D$4:$G$503,ROW(A259),4))</f>
        <v/>
      </c>
      <c r="P259" s="1" t="str">
        <f t="shared" si="27"/>
        <v/>
      </c>
      <c r="Q259" s="1" t="str">
        <f>IF(A259="","",VLOOKUP(B259,'Formel-Daten'!$J$4:$O$77,3))</f>
        <v/>
      </c>
      <c r="R259" s="1" t="str">
        <f t="shared" si="28"/>
        <v/>
      </c>
      <c r="S259" s="1" t="str">
        <f>IF(A259="","",VLOOKUP(B259,'Formel-Daten'!$J$4:$O$77,6))</f>
        <v/>
      </c>
      <c r="T259" s="1" t="str">
        <f t="shared" si="26"/>
        <v/>
      </c>
      <c r="U259" s="1" t="str">
        <f>IF(A259="","",VLOOKUP(B259,'Formel-Daten'!$J$4:$O$77,4))</f>
        <v/>
      </c>
      <c r="V259" s="1" t="str">
        <f>IF(A259="","",VLOOKUP(B259,'Formel-Daten'!$J$4:$O$77,5))</f>
        <v/>
      </c>
      <c r="W259" s="1" t="str">
        <f t="shared" si="29"/>
        <v/>
      </c>
    </row>
    <row r="260" spans="1:23" x14ac:dyDescent="0.25">
      <c r="A260" s="1" t="str">
        <f>IF(INDEX(Kunde!$D$4:$G$503,ROW(A260),1)="","",INDEX(Kunde!$D$4:$G$503,ROW(A260),1))</f>
        <v/>
      </c>
      <c r="B260" s="1" t="str">
        <f>IF(INDEX(Kunde!$D$4:$G$503,ROW(A260),3)="","",INDEX(Kunde!$D$4:$G$503,ROW(A260),3))</f>
        <v/>
      </c>
      <c r="C260" s="1" t="str">
        <f>IF(INDEX(Kunde!$D$4:$G$503,ROW(A260),2)="","",INDEX(Kunde!$D$4:$G$503,ROW(A260),2))</f>
        <v/>
      </c>
      <c r="G260" s="1" t="str">
        <f t="shared" si="24"/>
        <v/>
      </c>
      <c r="K260" s="1" t="str">
        <f t="shared" si="25"/>
        <v/>
      </c>
      <c r="O260" s="1" t="str">
        <f>IF(INDEX(Kunde!$D$4:$G$503,ROW(A260),4)="","",INDEX(Kunde!$D$4:$G$503,ROW(A260),4))</f>
        <v/>
      </c>
      <c r="P260" s="1" t="str">
        <f t="shared" si="27"/>
        <v/>
      </c>
      <c r="Q260" s="1" t="str">
        <f>IF(A260="","",VLOOKUP(B260,'Formel-Daten'!$J$4:$O$77,3))</f>
        <v/>
      </c>
      <c r="R260" s="1" t="str">
        <f t="shared" si="28"/>
        <v/>
      </c>
      <c r="S260" s="1" t="str">
        <f>IF(A260="","",VLOOKUP(B260,'Formel-Daten'!$J$4:$O$77,6))</f>
        <v/>
      </c>
      <c r="T260" s="1" t="str">
        <f t="shared" si="26"/>
        <v/>
      </c>
      <c r="U260" s="1" t="str">
        <f>IF(A260="","",VLOOKUP(B260,'Formel-Daten'!$J$4:$O$77,4))</f>
        <v/>
      </c>
      <c r="V260" s="1" t="str">
        <f>IF(A260="","",VLOOKUP(B260,'Formel-Daten'!$J$4:$O$77,5))</f>
        <v/>
      </c>
      <c r="W260" s="1" t="str">
        <f t="shared" si="29"/>
        <v/>
      </c>
    </row>
    <row r="261" spans="1:23" x14ac:dyDescent="0.25">
      <c r="A261" s="1" t="str">
        <f>IF(INDEX(Kunde!$D$4:$G$503,ROW(A261),1)="","",INDEX(Kunde!$D$4:$G$503,ROW(A261),1))</f>
        <v/>
      </c>
      <c r="B261" s="1" t="str">
        <f>IF(INDEX(Kunde!$D$4:$G$503,ROW(A261),3)="","",INDEX(Kunde!$D$4:$G$503,ROW(A261),3))</f>
        <v/>
      </c>
      <c r="C261" s="1" t="str">
        <f>IF(INDEX(Kunde!$D$4:$G$503,ROW(A261),2)="","",INDEX(Kunde!$D$4:$G$503,ROW(A261),2))</f>
        <v/>
      </c>
      <c r="G261" s="1" t="str">
        <f t="shared" si="24"/>
        <v/>
      </c>
      <c r="K261" s="1" t="str">
        <f t="shared" si="25"/>
        <v/>
      </c>
      <c r="O261" s="1" t="str">
        <f>IF(INDEX(Kunde!$D$4:$G$503,ROW(A261),4)="","",INDEX(Kunde!$D$4:$G$503,ROW(A261),4))</f>
        <v/>
      </c>
      <c r="P261" s="1" t="str">
        <f t="shared" si="27"/>
        <v/>
      </c>
      <c r="Q261" s="1" t="str">
        <f>IF(A261="","",VLOOKUP(B261,'Formel-Daten'!$J$4:$O$77,3))</f>
        <v/>
      </c>
      <c r="R261" s="1" t="str">
        <f t="shared" si="28"/>
        <v/>
      </c>
      <c r="S261" s="1" t="str">
        <f>IF(A261="","",VLOOKUP(B261,'Formel-Daten'!$J$4:$O$77,6))</f>
        <v/>
      </c>
      <c r="T261" s="1" t="str">
        <f t="shared" si="26"/>
        <v/>
      </c>
      <c r="U261" s="1" t="str">
        <f>IF(A261="","",VLOOKUP(B261,'Formel-Daten'!$J$4:$O$77,4))</f>
        <v/>
      </c>
      <c r="V261" s="1" t="str">
        <f>IF(A261="","",VLOOKUP(B261,'Formel-Daten'!$J$4:$O$77,5))</f>
        <v/>
      </c>
      <c r="W261" s="1" t="str">
        <f t="shared" si="29"/>
        <v/>
      </c>
    </row>
    <row r="262" spans="1:23" x14ac:dyDescent="0.25">
      <c r="A262" s="1" t="str">
        <f>IF(INDEX(Kunde!$D$4:$G$503,ROW(A262),1)="","",INDEX(Kunde!$D$4:$G$503,ROW(A262),1))</f>
        <v/>
      </c>
      <c r="B262" s="1" t="str">
        <f>IF(INDEX(Kunde!$D$4:$G$503,ROW(A262),3)="","",INDEX(Kunde!$D$4:$G$503,ROW(A262),3))</f>
        <v/>
      </c>
      <c r="C262" s="1" t="str">
        <f>IF(INDEX(Kunde!$D$4:$G$503,ROW(A262),2)="","",INDEX(Kunde!$D$4:$G$503,ROW(A262),2))</f>
        <v/>
      </c>
      <c r="G262" s="1" t="str">
        <f t="shared" si="24"/>
        <v/>
      </c>
      <c r="K262" s="1" t="str">
        <f t="shared" si="25"/>
        <v/>
      </c>
      <c r="O262" s="1" t="str">
        <f>IF(INDEX(Kunde!$D$4:$G$503,ROW(A262),4)="","",INDEX(Kunde!$D$4:$G$503,ROW(A262),4))</f>
        <v/>
      </c>
      <c r="P262" s="1" t="str">
        <f t="shared" si="27"/>
        <v/>
      </c>
      <c r="Q262" s="1" t="str">
        <f>IF(A262="","",VLOOKUP(B262,'Formel-Daten'!$J$4:$O$77,3))</f>
        <v/>
      </c>
      <c r="R262" s="1" t="str">
        <f t="shared" si="28"/>
        <v/>
      </c>
      <c r="S262" s="1" t="str">
        <f>IF(A262="","",VLOOKUP(B262,'Formel-Daten'!$J$4:$O$77,6))</f>
        <v/>
      </c>
      <c r="T262" s="1" t="str">
        <f t="shared" si="26"/>
        <v/>
      </c>
      <c r="U262" s="1" t="str">
        <f>IF(A262="","",VLOOKUP(B262,'Formel-Daten'!$J$4:$O$77,4))</f>
        <v/>
      </c>
      <c r="V262" s="1" t="str">
        <f>IF(A262="","",VLOOKUP(B262,'Formel-Daten'!$J$4:$O$77,5))</f>
        <v/>
      </c>
      <c r="W262" s="1" t="str">
        <f t="shared" si="29"/>
        <v/>
      </c>
    </row>
    <row r="263" spans="1:23" x14ac:dyDescent="0.25">
      <c r="A263" s="1" t="str">
        <f>IF(INDEX(Kunde!$D$4:$G$503,ROW(A263),1)="","",INDEX(Kunde!$D$4:$G$503,ROW(A263),1))</f>
        <v/>
      </c>
      <c r="B263" s="1" t="str">
        <f>IF(INDEX(Kunde!$D$4:$G$503,ROW(A263),3)="","",INDEX(Kunde!$D$4:$G$503,ROW(A263),3))</f>
        <v/>
      </c>
      <c r="C263" s="1" t="str">
        <f>IF(INDEX(Kunde!$D$4:$G$503,ROW(A263),2)="","",INDEX(Kunde!$D$4:$G$503,ROW(A263),2))</f>
        <v/>
      </c>
      <c r="G263" s="1" t="str">
        <f t="shared" si="24"/>
        <v/>
      </c>
      <c r="K263" s="1" t="str">
        <f t="shared" si="25"/>
        <v/>
      </c>
      <c r="O263" s="1" t="str">
        <f>IF(INDEX(Kunde!$D$4:$G$503,ROW(A263),4)="","",INDEX(Kunde!$D$4:$G$503,ROW(A263),4))</f>
        <v/>
      </c>
      <c r="P263" s="1" t="str">
        <f t="shared" si="27"/>
        <v/>
      </c>
      <c r="Q263" s="1" t="str">
        <f>IF(A263="","",VLOOKUP(B263,'Formel-Daten'!$J$4:$O$77,3))</f>
        <v/>
      </c>
      <c r="R263" s="1" t="str">
        <f t="shared" si="28"/>
        <v/>
      </c>
      <c r="S263" s="1" t="str">
        <f>IF(A263="","",VLOOKUP(B263,'Formel-Daten'!$J$4:$O$77,6))</f>
        <v/>
      </c>
      <c r="T263" s="1" t="str">
        <f t="shared" si="26"/>
        <v/>
      </c>
      <c r="U263" s="1" t="str">
        <f>IF(A263="","",VLOOKUP(B263,'Formel-Daten'!$J$4:$O$77,4))</f>
        <v/>
      </c>
      <c r="V263" s="1" t="str">
        <f>IF(A263="","",VLOOKUP(B263,'Formel-Daten'!$J$4:$O$77,5))</f>
        <v/>
      </c>
      <c r="W263" s="1" t="str">
        <f t="shared" si="29"/>
        <v/>
      </c>
    </row>
    <row r="264" spans="1:23" x14ac:dyDescent="0.25">
      <c r="A264" s="1" t="str">
        <f>IF(INDEX(Kunde!$D$4:$G$503,ROW(A264),1)="","",INDEX(Kunde!$D$4:$G$503,ROW(A264),1))</f>
        <v/>
      </c>
      <c r="B264" s="1" t="str">
        <f>IF(INDEX(Kunde!$D$4:$G$503,ROW(A264),3)="","",INDEX(Kunde!$D$4:$G$503,ROW(A264),3))</f>
        <v/>
      </c>
      <c r="C264" s="1" t="str">
        <f>IF(INDEX(Kunde!$D$4:$G$503,ROW(A264),2)="","",INDEX(Kunde!$D$4:$G$503,ROW(A264),2))</f>
        <v/>
      </c>
      <c r="G264" s="1" t="str">
        <f t="shared" si="24"/>
        <v/>
      </c>
      <c r="K264" s="1" t="str">
        <f t="shared" si="25"/>
        <v/>
      </c>
      <c r="O264" s="1" t="str">
        <f>IF(INDEX(Kunde!$D$4:$G$503,ROW(A264),4)="","",INDEX(Kunde!$D$4:$G$503,ROW(A264),4))</f>
        <v/>
      </c>
      <c r="P264" s="1" t="str">
        <f t="shared" si="27"/>
        <v/>
      </c>
      <c r="Q264" s="1" t="str">
        <f>IF(A264="","",VLOOKUP(B264,'Formel-Daten'!$J$4:$O$77,3))</f>
        <v/>
      </c>
      <c r="R264" s="1" t="str">
        <f t="shared" si="28"/>
        <v/>
      </c>
      <c r="S264" s="1" t="str">
        <f>IF(A264="","",VLOOKUP(B264,'Formel-Daten'!$J$4:$O$77,6))</f>
        <v/>
      </c>
      <c r="T264" s="1" t="str">
        <f t="shared" si="26"/>
        <v/>
      </c>
      <c r="U264" s="1" t="str">
        <f>IF(A264="","",VLOOKUP(B264,'Formel-Daten'!$J$4:$O$77,4))</f>
        <v/>
      </c>
      <c r="V264" s="1" t="str">
        <f>IF(A264="","",VLOOKUP(B264,'Formel-Daten'!$J$4:$O$77,5))</f>
        <v/>
      </c>
      <c r="W264" s="1" t="str">
        <f t="shared" si="29"/>
        <v/>
      </c>
    </row>
    <row r="265" spans="1:23" x14ac:dyDescent="0.25">
      <c r="A265" s="1" t="str">
        <f>IF(INDEX(Kunde!$D$4:$G$503,ROW(A265),1)="","",INDEX(Kunde!$D$4:$G$503,ROW(A265),1))</f>
        <v/>
      </c>
      <c r="B265" s="1" t="str">
        <f>IF(INDEX(Kunde!$D$4:$G$503,ROW(A265),3)="","",INDEX(Kunde!$D$4:$G$503,ROW(A265),3))</f>
        <v/>
      </c>
      <c r="C265" s="1" t="str">
        <f>IF(INDEX(Kunde!$D$4:$G$503,ROW(A265),2)="","",INDEX(Kunde!$D$4:$G$503,ROW(A265),2))</f>
        <v/>
      </c>
      <c r="G265" s="1" t="str">
        <f t="shared" si="24"/>
        <v/>
      </c>
      <c r="K265" s="1" t="str">
        <f t="shared" si="25"/>
        <v/>
      </c>
      <c r="O265" s="1" t="str">
        <f>IF(INDEX(Kunde!$D$4:$G$503,ROW(A265),4)="","",INDEX(Kunde!$D$4:$G$503,ROW(A265),4))</f>
        <v/>
      </c>
      <c r="P265" s="1" t="str">
        <f t="shared" si="27"/>
        <v/>
      </c>
      <c r="Q265" s="1" t="str">
        <f>IF(A265="","",VLOOKUP(B265,'Formel-Daten'!$J$4:$O$77,3))</f>
        <v/>
      </c>
      <c r="R265" s="1" t="str">
        <f t="shared" si="28"/>
        <v/>
      </c>
      <c r="S265" s="1" t="str">
        <f>IF(A265="","",VLOOKUP(B265,'Formel-Daten'!$J$4:$O$77,6))</f>
        <v/>
      </c>
      <c r="T265" s="1" t="str">
        <f t="shared" si="26"/>
        <v/>
      </c>
      <c r="U265" s="1" t="str">
        <f>IF(A265="","",VLOOKUP(B265,'Formel-Daten'!$J$4:$O$77,4))</f>
        <v/>
      </c>
      <c r="V265" s="1" t="str">
        <f>IF(A265="","",VLOOKUP(B265,'Formel-Daten'!$J$4:$O$77,5))</f>
        <v/>
      </c>
      <c r="W265" s="1" t="str">
        <f t="shared" si="29"/>
        <v/>
      </c>
    </row>
    <row r="266" spans="1:23" x14ac:dyDescent="0.25">
      <c r="A266" s="1" t="str">
        <f>IF(INDEX(Kunde!$D$4:$G$503,ROW(A266),1)="","",INDEX(Kunde!$D$4:$G$503,ROW(A266),1))</f>
        <v/>
      </c>
      <c r="B266" s="1" t="str">
        <f>IF(INDEX(Kunde!$D$4:$G$503,ROW(A266),3)="","",INDEX(Kunde!$D$4:$G$503,ROW(A266),3))</f>
        <v/>
      </c>
      <c r="C266" s="1" t="str">
        <f>IF(INDEX(Kunde!$D$4:$G$503,ROW(A266),2)="","",INDEX(Kunde!$D$4:$G$503,ROW(A266),2))</f>
        <v/>
      </c>
      <c r="G266" s="1" t="str">
        <f t="shared" si="24"/>
        <v/>
      </c>
      <c r="K266" s="1" t="str">
        <f t="shared" si="25"/>
        <v/>
      </c>
      <c r="O266" s="1" t="str">
        <f>IF(INDEX(Kunde!$D$4:$G$503,ROW(A266),4)="","",INDEX(Kunde!$D$4:$G$503,ROW(A266),4))</f>
        <v/>
      </c>
      <c r="P266" s="1" t="str">
        <f t="shared" si="27"/>
        <v/>
      </c>
      <c r="Q266" s="1" t="str">
        <f>IF(A266="","",VLOOKUP(B266,'Formel-Daten'!$J$4:$O$77,3))</f>
        <v/>
      </c>
      <c r="R266" s="1" t="str">
        <f t="shared" si="28"/>
        <v/>
      </c>
      <c r="S266" s="1" t="str">
        <f>IF(A266="","",VLOOKUP(B266,'Formel-Daten'!$J$4:$O$77,6))</f>
        <v/>
      </c>
      <c r="T266" s="1" t="str">
        <f t="shared" si="26"/>
        <v/>
      </c>
      <c r="U266" s="1" t="str">
        <f>IF(A266="","",VLOOKUP(B266,'Formel-Daten'!$J$4:$O$77,4))</f>
        <v/>
      </c>
      <c r="V266" s="1" t="str">
        <f>IF(A266="","",VLOOKUP(B266,'Formel-Daten'!$J$4:$O$77,5))</f>
        <v/>
      </c>
      <c r="W266" s="1" t="str">
        <f t="shared" si="29"/>
        <v/>
      </c>
    </row>
    <row r="267" spans="1:23" x14ac:dyDescent="0.25">
      <c r="A267" s="1" t="str">
        <f>IF(INDEX(Kunde!$D$4:$G$503,ROW(A267),1)="","",INDEX(Kunde!$D$4:$G$503,ROW(A267),1))</f>
        <v/>
      </c>
      <c r="B267" s="1" t="str">
        <f>IF(INDEX(Kunde!$D$4:$G$503,ROW(A267),3)="","",INDEX(Kunde!$D$4:$G$503,ROW(A267),3))</f>
        <v/>
      </c>
      <c r="C267" s="1" t="str">
        <f>IF(INDEX(Kunde!$D$4:$G$503,ROW(A267),2)="","",INDEX(Kunde!$D$4:$G$503,ROW(A267),2))</f>
        <v/>
      </c>
      <c r="G267" s="1" t="str">
        <f t="shared" si="24"/>
        <v/>
      </c>
      <c r="K267" s="1" t="str">
        <f t="shared" si="25"/>
        <v/>
      </c>
      <c r="O267" s="1" t="str">
        <f>IF(INDEX(Kunde!$D$4:$G$503,ROW(A267),4)="","",INDEX(Kunde!$D$4:$G$503,ROW(A267),4))</f>
        <v/>
      </c>
      <c r="P267" s="1" t="str">
        <f t="shared" si="27"/>
        <v/>
      </c>
      <c r="Q267" s="1" t="str">
        <f>IF(A267="","",VLOOKUP(B267,'Formel-Daten'!$J$4:$O$77,3))</f>
        <v/>
      </c>
      <c r="R267" s="1" t="str">
        <f t="shared" si="28"/>
        <v/>
      </c>
      <c r="S267" s="1" t="str">
        <f>IF(A267="","",VLOOKUP(B267,'Formel-Daten'!$J$4:$O$77,6))</f>
        <v/>
      </c>
      <c r="T267" s="1" t="str">
        <f t="shared" si="26"/>
        <v/>
      </c>
      <c r="U267" s="1" t="str">
        <f>IF(A267="","",VLOOKUP(B267,'Formel-Daten'!$J$4:$O$77,4))</f>
        <v/>
      </c>
      <c r="V267" s="1" t="str">
        <f>IF(A267="","",VLOOKUP(B267,'Formel-Daten'!$J$4:$O$77,5))</f>
        <v/>
      </c>
      <c r="W267" s="1" t="str">
        <f t="shared" si="29"/>
        <v/>
      </c>
    </row>
    <row r="268" spans="1:23" x14ac:dyDescent="0.25">
      <c r="A268" s="1" t="str">
        <f>IF(INDEX(Kunde!$D$4:$G$503,ROW(A268),1)="","",INDEX(Kunde!$D$4:$G$503,ROW(A268),1))</f>
        <v/>
      </c>
      <c r="B268" s="1" t="str">
        <f>IF(INDEX(Kunde!$D$4:$G$503,ROW(A268),3)="","",INDEX(Kunde!$D$4:$G$503,ROW(A268),3))</f>
        <v/>
      </c>
      <c r="C268" s="1" t="str">
        <f>IF(INDEX(Kunde!$D$4:$G$503,ROW(A268),2)="","",INDEX(Kunde!$D$4:$G$503,ROW(A268),2))</f>
        <v/>
      </c>
      <c r="G268" s="1" t="str">
        <f t="shared" si="24"/>
        <v/>
      </c>
      <c r="K268" s="1" t="str">
        <f t="shared" si="25"/>
        <v/>
      </c>
      <c r="O268" s="1" t="str">
        <f>IF(INDEX(Kunde!$D$4:$G$503,ROW(A268),4)="","",INDEX(Kunde!$D$4:$G$503,ROW(A268),4))</f>
        <v/>
      </c>
      <c r="P268" s="1" t="str">
        <f t="shared" si="27"/>
        <v/>
      </c>
      <c r="Q268" s="1" t="str">
        <f>IF(A268="","",VLOOKUP(B268,'Formel-Daten'!$J$4:$O$77,3))</f>
        <v/>
      </c>
      <c r="R268" s="1" t="str">
        <f t="shared" si="28"/>
        <v/>
      </c>
      <c r="S268" s="1" t="str">
        <f>IF(A268="","",VLOOKUP(B268,'Formel-Daten'!$J$4:$O$77,6))</f>
        <v/>
      </c>
      <c r="T268" s="1" t="str">
        <f t="shared" si="26"/>
        <v/>
      </c>
      <c r="U268" s="1" t="str">
        <f>IF(A268="","",VLOOKUP(B268,'Formel-Daten'!$J$4:$O$77,4))</f>
        <v/>
      </c>
      <c r="V268" s="1" t="str">
        <f>IF(A268="","",VLOOKUP(B268,'Formel-Daten'!$J$4:$O$77,5))</f>
        <v/>
      </c>
      <c r="W268" s="1" t="str">
        <f t="shared" si="29"/>
        <v/>
      </c>
    </row>
    <row r="269" spans="1:23" x14ac:dyDescent="0.25">
      <c r="A269" s="1" t="str">
        <f>IF(INDEX(Kunde!$D$4:$G$503,ROW(A269),1)="","",INDEX(Kunde!$D$4:$G$503,ROW(A269),1))</f>
        <v/>
      </c>
      <c r="B269" s="1" t="str">
        <f>IF(INDEX(Kunde!$D$4:$G$503,ROW(A269),3)="","",INDEX(Kunde!$D$4:$G$503,ROW(A269),3))</f>
        <v/>
      </c>
      <c r="C269" s="1" t="str">
        <f>IF(INDEX(Kunde!$D$4:$G$503,ROW(A269),2)="","",INDEX(Kunde!$D$4:$G$503,ROW(A269),2))</f>
        <v/>
      </c>
      <c r="G269" s="1" t="str">
        <f t="shared" si="24"/>
        <v/>
      </c>
      <c r="K269" s="1" t="str">
        <f t="shared" si="25"/>
        <v/>
      </c>
      <c r="O269" s="1" t="str">
        <f>IF(INDEX(Kunde!$D$4:$G$503,ROW(A269),4)="","",INDEX(Kunde!$D$4:$G$503,ROW(A269),4))</f>
        <v/>
      </c>
      <c r="P269" s="1" t="str">
        <f t="shared" si="27"/>
        <v/>
      </c>
      <c r="Q269" s="1" t="str">
        <f>IF(A269="","",VLOOKUP(B269,'Formel-Daten'!$J$4:$O$77,3))</f>
        <v/>
      </c>
      <c r="R269" s="1" t="str">
        <f t="shared" si="28"/>
        <v/>
      </c>
      <c r="S269" s="1" t="str">
        <f>IF(A269="","",VLOOKUP(B269,'Formel-Daten'!$J$4:$O$77,6))</f>
        <v/>
      </c>
      <c r="T269" s="1" t="str">
        <f t="shared" si="26"/>
        <v/>
      </c>
      <c r="U269" s="1" t="str">
        <f>IF(A269="","",VLOOKUP(B269,'Formel-Daten'!$J$4:$O$77,4))</f>
        <v/>
      </c>
      <c r="V269" s="1" t="str">
        <f>IF(A269="","",VLOOKUP(B269,'Formel-Daten'!$J$4:$O$77,5))</f>
        <v/>
      </c>
      <c r="W269" s="1" t="str">
        <f t="shared" si="29"/>
        <v/>
      </c>
    </row>
    <row r="270" spans="1:23" x14ac:dyDescent="0.25">
      <c r="A270" s="1" t="str">
        <f>IF(INDEX(Kunde!$D$4:$G$503,ROW(A270),1)="","",INDEX(Kunde!$D$4:$G$503,ROW(A270),1))</f>
        <v/>
      </c>
      <c r="B270" s="1" t="str">
        <f>IF(INDEX(Kunde!$D$4:$G$503,ROW(A270),3)="","",INDEX(Kunde!$D$4:$G$503,ROW(A270),3))</f>
        <v/>
      </c>
      <c r="C270" s="1" t="str">
        <f>IF(INDEX(Kunde!$D$4:$G$503,ROW(A270),2)="","",INDEX(Kunde!$D$4:$G$503,ROW(A270),2))</f>
        <v/>
      </c>
      <c r="G270" s="1" t="str">
        <f t="shared" si="24"/>
        <v/>
      </c>
      <c r="K270" s="1" t="str">
        <f t="shared" si="25"/>
        <v/>
      </c>
      <c r="O270" s="1" t="str">
        <f>IF(INDEX(Kunde!$D$4:$G$503,ROW(A270),4)="","",INDEX(Kunde!$D$4:$G$503,ROW(A270),4))</f>
        <v/>
      </c>
      <c r="P270" s="1" t="str">
        <f t="shared" si="27"/>
        <v/>
      </c>
      <c r="Q270" s="1" t="str">
        <f>IF(A270="","",VLOOKUP(B270,'Formel-Daten'!$J$4:$O$77,3))</f>
        <v/>
      </c>
      <c r="R270" s="1" t="str">
        <f t="shared" si="28"/>
        <v/>
      </c>
      <c r="S270" s="1" t="str">
        <f>IF(A270="","",VLOOKUP(B270,'Formel-Daten'!$J$4:$O$77,6))</f>
        <v/>
      </c>
      <c r="T270" s="1" t="str">
        <f t="shared" si="26"/>
        <v/>
      </c>
      <c r="U270" s="1" t="str">
        <f>IF(A270="","",VLOOKUP(B270,'Formel-Daten'!$J$4:$O$77,4))</f>
        <v/>
      </c>
      <c r="V270" s="1" t="str">
        <f>IF(A270="","",VLOOKUP(B270,'Formel-Daten'!$J$4:$O$77,5))</f>
        <v/>
      </c>
      <c r="W270" s="1" t="str">
        <f t="shared" si="29"/>
        <v/>
      </c>
    </row>
    <row r="271" spans="1:23" x14ac:dyDescent="0.25">
      <c r="A271" s="1" t="str">
        <f>IF(INDEX(Kunde!$D$4:$G$503,ROW(A271),1)="","",INDEX(Kunde!$D$4:$G$503,ROW(A271),1))</f>
        <v/>
      </c>
      <c r="B271" s="1" t="str">
        <f>IF(INDEX(Kunde!$D$4:$G$503,ROW(A271),3)="","",INDEX(Kunde!$D$4:$G$503,ROW(A271),3))</f>
        <v/>
      </c>
      <c r="C271" s="1" t="str">
        <f>IF(INDEX(Kunde!$D$4:$G$503,ROW(A271),2)="","",INDEX(Kunde!$D$4:$G$503,ROW(A271),2))</f>
        <v/>
      </c>
      <c r="G271" s="1" t="str">
        <f t="shared" si="24"/>
        <v/>
      </c>
      <c r="K271" s="1" t="str">
        <f t="shared" si="25"/>
        <v/>
      </c>
      <c r="O271" s="1" t="str">
        <f>IF(INDEX(Kunde!$D$4:$G$503,ROW(A271),4)="","",INDEX(Kunde!$D$4:$G$503,ROW(A271),4))</f>
        <v/>
      </c>
      <c r="P271" s="1" t="str">
        <f t="shared" si="27"/>
        <v/>
      </c>
      <c r="Q271" s="1" t="str">
        <f>IF(A271="","",VLOOKUP(B271,'Formel-Daten'!$J$4:$O$77,3))</f>
        <v/>
      </c>
      <c r="R271" s="1" t="str">
        <f t="shared" si="28"/>
        <v/>
      </c>
      <c r="S271" s="1" t="str">
        <f>IF(A271="","",VLOOKUP(B271,'Formel-Daten'!$J$4:$O$77,6))</f>
        <v/>
      </c>
      <c r="T271" s="1" t="str">
        <f t="shared" si="26"/>
        <v/>
      </c>
      <c r="U271" s="1" t="str">
        <f>IF(A271="","",VLOOKUP(B271,'Formel-Daten'!$J$4:$O$77,4))</f>
        <v/>
      </c>
      <c r="V271" s="1" t="str">
        <f>IF(A271="","",VLOOKUP(B271,'Formel-Daten'!$J$4:$O$77,5))</f>
        <v/>
      </c>
      <c r="W271" s="1" t="str">
        <f t="shared" si="29"/>
        <v/>
      </c>
    </row>
    <row r="272" spans="1:23" x14ac:dyDescent="0.25">
      <c r="A272" s="1" t="str">
        <f>IF(INDEX(Kunde!$D$4:$G$503,ROW(A272),1)="","",INDEX(Kunde!$D$4:$G$503,ROW(A272),1))</f>
        <v/>
      </c>
      <c r="B272" s="1" t="str">
        <f>IF(INDEX(Kunde!$D$4:$G$503,ROW(A272),3)="","",INDEX(Kunde!$D$4:$G$503,ROW(A272),3))</f>
        <v/>
      </c>
      <c r="C272" s="1" t="str">
        <f>IF(INDEX(Kunde!$D$4:$G$503,ROW(A272),2)="","",INDEX(Kunde!$D$4:$G$503,ROW(A272),2))</f>
        <v/>
      </c>
      <c r="G272" s="1" t="str">
        <f t="shared" si="24"/>
        <v/>
      </c>
      <c r="K272" s="1" t="str">
        <f t="shared" si="25"/>
        <v/>
      </c>
      <c r="O272" s="1" t="str">
        <f>IF(INDEX(Kunde!$D$4:$G$503,ROW(A272),4)="","",INDEX(Kunde!$D$4:$G$503,ROW(A272),4))</f>
        <v/>
      </c>
      <c r="P272" s="1" t="str">
        <f t="shared" si="27"/>
        <v/>
      </c>
      <c r="Q272" s="1" t="str">
        <f>IF(A272="","",VLOOKUP(B272,'Formel-Daten'!$J$4:$O$77,3))</f>
        <v/>
      </c>
      <c r="R272" s="1" t="str">
        <f t="shared" si="28"/>
        <v/>
      </c>
      <c r="S272" s="1" t="str">
        <f>IF(A272="","",VLOOKUP(B272,'Formel-Daten'!$J$4:$O$77,6))</f>
        <v/>
      </c>
      <c r="T272" s="1" t="str">
        <f t="shared" si="26"/>
        <v/>
      </c>
      <c r="U272" s="1" t="str">
        <f>IF(A272="","",VLOOKUP(B272,'Formel-Daten'!$J$4:$O$77,4))</f>
        <v/>
      </c>
      <c r="V272" s="1" t="str">
        <f>IF(A272="","",VLOOKUP(B272,'Formel-Daten'!$J$4:$O$77,5))</f>
        <v/>
      </c>
      <c r="W272" s="1" t="str">
        <f t="shared" si="29"/>
        <v/>
      </c>
    </row>
    <row r="273" spans="1:23" x14ac:dyDescent="0.25">
      <c r="A273" s="1" t="str">
        <f>IF(INDEX(Kunde!$D$4:$G$503,ROW(A273),1)="","",INDEX(Kunde!$D$4:$G$503,ROW(A273),1))</f>
        <v/>
      </c>
      <c r="B273" s="1" t="str">
        <f>IF(INDEX(Kunde!$D$4:$G$503,ROW(A273),3)="","",INDEX(Kunde!$D$4:$G$503,ROW(A273),3))</f>
        <v/>
      </c>
      <c r="C273" s="1" t="str">
        <f>IF(INDEX(Kunde!$D$4:$G$503,ROW(A273),2)="","",INDEX(Kunde!$D$4:$G$503,ROW(A273),2))</f>
        <v/>
      </c>
      <c r="G273" s="1" t="str">
        <f t="shared" si="24"/>
        <v/>
      </c>
      <c r="K273" s="1" t="str">
        <f t="shared" si="25"/>
        <v/>
      </c>
      <c r="O273" s="1" t="str">
        <f>IF(INDEX(Kunde!$D$4:$G$503,ROW(A273),4)="","",INDEX(Kunde!$D$4:$G$503,ROW(A273),4))</f>
        <v/>
      </c>
      <c r="P273" s="1" t="str">
        <f t="shared" si="27"/>
        <v/>
      </c>
      <c r="Q273" s="1" t="str">
        <f>IF(A273="","",VLOOKUP(B273,'Formel-Daten'!$J$4:$O$77,3))</f>
        <v/>
      </c>
      <c r="R273" s="1" t="str">
        <f t="shared" si="28"/>
        <v/>
      </c>
      <c r="S273" s="1" t="str">
        <f>IF(A273="","",VLOOKUP(B273,'Formel-Daten'!$J$4:$O$77,6))</f>
        <v/>
      </c>
      <c r="T273" s="1" t="str">
        <f t="shared" si="26"/>
        <v/>
      </c>
      <c r="U273" s="1" t="str">
        <f>IF(A273="","",VLOOKUP(B273,'Formel-Daten'!$J$4:$O$77,4))</f>
        <v/>
      </c>
      <c r="V273" s="1" t="str">
        <f>IF(A273="","",VLOOKUP(B273,'Formel-Daten'!$J$4:$O$77,5))</f>
        <v/>
      </c>
      <c r="W273" s="1" t="str">
        <f t="shared" si="29"/>
        <v/>
      </c>
    </row>
    <row r="274" spans="1:23" x14ac:dyDescent="0.25">
      <c r="A274" s="1" t="str">
        <f>IF(INDEX(Kunde!$D$4:$G$503,ROW(A274),1)="","",INDEX(Kunde!$D$4:$G$503,ROW(A274),1))</f>
        <v/>
      </c>
      <c r="B274" s="1" t="str">
        <f>IF(INDEX(Kunde!$D$4:$G$503,ROW(A274),3)="","",INDEX(Kunde!$D$4:$G$503,ROW(A274),3))</f>
        <v/>
      </c>
      <c r="C274" s="1" t="str">
        <f>IF(INDEX(Kunde!$D$4:$G$503,ROW(A274),2)="","",INDEX(Kunde!$D$4:$G$503,ROW(A274),2))</f>
        <v/>
      </c>
      <c r="G274" s="1" t="str">
        <f t="shared" si="24"/>
        <v/>
      </c>
      <c r="K274" s="1" t="str">
        <f t="shared" si="25"/>
        <v/>
      </c>
      <c r="O274" s="1" t="str">
        <f>IF(INDEX(Kunde!$D$4:$G$503,ROW(A274),4)="","",INDEX(Kunde!$D$4:$G$503,ROW(A274),4))</f>
        <v/>
      </c>
      <c r="P274" s="1" t="str">
        <f t="shared" si="27"/>
        <v/>
      </c>
      <c r="Q274" s="1" t="str">
        <f>IF(A274="","",VLOOKUP(B274,'Formel-Daten'!$J$4:$O$77,3))</f>
        <v/>
      </c>
      <c r="R274" s="1" t="str">
        <f t="shared" si="28"/>
        <v/>
      </c>
      <c r="S274" s="1" t="str">
        <f>IF(A274="","",VLOOKUP(B274,'Formel-Daten'!$J$4:$O$77,6))</f>
        <v/>
      </c>
      <c r="T274" s="1" t="str">
        <f t="shared" si="26"/>
        <v/>
      </c>
      <c r="U274" s="1" t="str">
        <f>IF(A274="","",VLOOKUP(B274,'Formel-Daten'!$J$4:$O$77,4))</f>
        <v/>
      </c>
      <c r="V274" s="1" t="str">
        <f>IF(A274="","",VLOOKUP(B274,'Formel-Daten'!$J$4:$O$77,5))</f>
        <v/>
      </c>
      <c r="W274" s="1" t="str">
        <f t="shared" si="29"/>
        <v/>
      </c>
    </row>
    <row r="275" spans="1:23" x14ac:dyDescent="0.25">
      <c r="A275" s="1" t="str">
        <f>IF(INDEX(Kunde!$D$4:$G$503,ROW(A275),1)="","",INDEX(Kunde!$D$4:$G$503,ROW(A275),1))</f>
        <v/>
      </c>
      <c r="B275" s="1" t="str">
        <f>IF(INDEX(Kunde!$D$4:$G$503,ROW(A275),3)="","",INDEX(Kunde!$D$4:$G$503,ROW(A275),3))</f>
        <v/>
      </c>
      <c r="C275" s="1" t="str">
        <f>IF(INDEX(Kunde!$D$4:$G$503,ROW(A275),2)="","",INDEX(Kunde!$D$4:$G$503,ROW(A275),2))</f>
        <v/>
      </c>
      <c r="G275" s="1" t="str">
        <f t="shared" si="24"/>
        <v/>
      </c>
      <c r="K275" s="1" t="str">
        <f t="shared" si="25"/>
        <v/>
      </c>
      <c r="O275" s="1" t="str">
        <f>IF(INDEX(Kunde!$D$4:$G$503,ROW(A275),4)="","",INDEX(Kunde!$D$4:$G$503,ROW(A275),4))</f>
        <v/>
      </c>
      <c r="P275" s="1" t="str">
        <f t="shared" si="27"/>
        <v/>
      </c>
      <c r="Q275" s="1" t="str">
        <f>IF(A275="","",VLOOKUP(B275,'Formel-Daten'!$J$4:$O$77,3))</f>
        <v/>
      </c>
      <c r="R275" s="1" t="str">
        <f t="shared" si="28"/>
        <v/>
      </c>
      <c r="S275" s="1" t="str">
        <f>IF(A275="","",VLOOKUP(B275,'Formel-Daten'!$J$4:$O$77,6))</f>
        <v/>
      </c>
      <c r="T275" s="1" t="str">
        <f t="shared" si="26"/>
        <v/>
      </c>
      <c r="U275" s="1" t="str">
        <f>IF(A275="","",VLOOKUP(B275,'Formel-Daten'!$J$4:$O$77,4))</f>
        <v/>
      </c>
      <c r="V275" s="1" t="str">
        <f>IF(A275="","",VLOOKUP(B275,'Formel-Daten'!$J$4:$O$77,5))</f>
        <v/>
      </c>
      <c r="W275" s="1" t="str">
        <f t="shared" si="29"/>
        <v/>
      </c>
    </row>
    <row r="276" spans="1:23" x14ac:dyDescent="0.25">
      <c r="A276" s="1" t="str">
        <f>IF(INDEX(Kunde!$D$4:$G$503,ROW(A276),1)="","",INDEX(Kunde!$D$4:$G$503,ROW(A276),1))</f>
        <v/>
      </c>
      <c r="B276" s="1" t="str">
        <f>IF(INDEX(Kunde!$D$4:$G$503,ROW(A276),3)="","",INDEX(Kunde!$D$4:$G$503,ROW(A276),3))</f>
        <v/>
      </c>
      <c r="C276" s="1" t="str">
        <f>IF(INDEX(Kunde!$D$4:$G$503,ROW(A276),2)="","",INDEX(Kunde!$D$4:$G$503,ROW(A276),2))</f>
        <v/>
      </c>
      <c r="G276" s="1" t="str">
        <f t="shared" si="24"/>
        <v/>
      </c>
      <c r="K276" s="1" t="str">
        <f t="shared" si="25"/>
        <v/>
      </c>
      <c r="O276" s="1" t="str">
        <f>IF(INDEX(Kunde!$D$4:$G$503,ROW(A276),4)="","",INDEX(Kunde!$D$4:$G$503,ROW(A276),4))</f>
        <v/>
      </c>
      <c r="P276" s="1" t="str">
        <f t="shared" si="27"/>
        <v/>
      </c>
      <c r="Q276" s="1" t="str">
        <f>IF(A276="","",VLOOKUP(B276,'Formel-Daten'!$J$4:$O$77,3))</f>
        <v/>
      </c>
      <c r="R276" s="1" t="str">
        <f t="shared" si="28"/>
        <v/>
      </c>
      <c r="S276" s="1" t="str">
        <f>IF(A276="","",VLOOKUP(B276,'Formel-Daten'!$J$4:$O$77,6))</f>
        <v/>
      </c>
      <c r="T276" s="1" t="str">
        <f t="shared" si="26"/>
        <v/>
      </c>
      <c r="U276" s="1" t="str">
        <f>IF(A276="","",VLOOKUP(B276,'Formel-Daten'!$J$4:$O$77,4))</f>
        <v/>
      </c>
      <c r="V276" s="1" t="str">
        <f>IF(A276="","",VLOOKUP(B276,'Formel-Daten'!$J$4:$O$77,5))</f>
        <v/>
      </c>
      <c r="W276" s="1" t="str">
        <f t="shared" si="29"/>
        <v/>
      </c>
    </row>
    <row r="277" spans="1:23" x14ac:dyDescent="0.25">
      <c r="A277" s="1" t="str">
        <f>IF(INDEX(Kunde!$D$4:$G$503,ROW(A277),1)="","",INDEX(Kunde!$D$4:$G$503,ROW(A277),1))</f>
        <v/>
      </c>
      <c r="B277" s="1" t="str">
        <f>IF(INDEX(Kunde!$D$4:$G$503,ROW(A277),3)="","",INDEX(Kunde!$D$4:$G$503,ROW(A277),3))</f>
        <v/>
      </c>
      <c r="C277" s="1" t="str">
        <f>IF(INDEX(Kunde!$D$4:$G$503,ROW(A277),2)="","",INDEX(Kunde!$D$4:$G$503,ROW(A277),2))</f>
        <v/>
      </c>
      <c r="G277" s="1" t="str">
        <f t="shared" si="24"/>
        <v/>
      </c>
      <c r="K277" s="1" t="str">
        <f t="shared" si="25"/>
        <v/>
      </c>
      <c r="O277" s="1" t="str">
        <f>IF(INDEX(Kunde!$D$4:$G$503,ROW(A277),4)="","",INDEX(Kunde!$D$4:$G$503,ROW(A277),4))</f>
        <v/>
      </c>
      <c r="P277" s="1" t="str">
        <f t="shared" si="27"/>
        <v/>
      </c>
      <c r="Q277" s="1" t="str">
        <f>IF(A277="","",VLOOKUP(B277,'Formel-Daten'!$J$4:$O$77,3))</f>
        <v/>
      </c>
      <c r="R277" s="1" t="str">
        <f t="shared" si="28"/>
        <v/>
      </c>
      <c r="S277" s="1" t="str">
        <f>IF(A277="","",VLOOKUP(B277,'Formel-Daten'!$J$4:$O$77,6))</f>
        <v/>
      </c>
      <c r="T277" s="1" t="str">
        <f t="shared" si="26"/>
        <v/>
      </c>
      <c r="U277" s="1" t="str">
        <f>IF(A277="","",VLOOKUP(B277,'Formel-Daten'!$J$4:$O$77,4))</f>
        <v/>
      </c>
      <c r="V277" s="1" t="str">
        <f>IF(A277="","",VLOOKUP(B277,'Formel-Daten'!$J$4:$O$77,5))</f>
        <v/>
      </c>
      <c r="W277" s="1" t="str">
        <f t="shared" si="29"/>
        <v/>
      </c>
    </row>
    <row r="278" spans="1:23" x14ac:dyDescent="0.25">
      <c r="A278" s="1" t="str">
        <f>IF(INDEX(Kunde!$D$4:$G$503,ROW(A278),1)="","",INDEX(Kunde!$D$4:$G$503,ROW(A278),1))</f>
        <v/>
      </c>
      <c r="B278" s="1" t="str">
        <f>IF(INDEX(Kunde!$D$4:$G$503,ROW(A278),3)="","",INDEX(Kunde!$D$4:$G$503,ROW(A278),3))</f>
        <v/>
      </c>
      <c r="C278" s="1" t="str">
        <f>IF(INDEX(Kunde!$D$4:$G$503,ROW(A278),2)="","",INDEX(Kunde!$D$4:$G$503,ROW(A278),2))</f>
        <v/>
      </c>
      <c r="G278" s="1" t="str">
        <f t="shared" si="24"/>
        <v/>
      </c>
      <c r="K278" s="1" t="str">
        <f t="shared" si="25"/>
        <v/>
      </c>
      <c r="O278" s="1" t="str">
        <f>IF(INDEX(Kunde!$D$4:$G$503,ROW(A278),4)="","",INDEX(Kunde!$D$4:$G$503,ROW(A278),4))</f>
        <v/>
      </c>
      <c r="P278" s="1" t="str">
        <f t="shared" si="27"/>
        <v/>
      </c>
      <c r="Q278" s="1" t="str">
        <f>IF(A278="","",VLOOKUP(B278,'Formel-Daten'!$J$4:$O$77,3))</f>
        <v/>
      </c>
      <c r="R278" s="1" t="str">
        <f t="shared" si="28"/>
        <v/>
      </c>
      <c r="S278" s="1" t="str">
        <f>IF(A278="","",VLOOKUP(B278,'Formel-Daten'!$J$4:$O$77,6))</f>
        <v/>
      </c>
      <c r="T278" s="1" t="str">
        <f t="shared" si="26"/>
        <v/>
      </c>
      <c r="U278" s="1" t="str">
        <f>IF(A278="","",VLOOKUP(B278,'Formel-Daten'!$J$4:$O$77,4))</f>
        <v/>
      </c>
      <c r="V278" s="1" t="str">
        <f>IF(A278="","",VLOOKUP(B278,'Formel-Daten'!$J$4:$O$77,5))</f>
        <v/>
      </c>
      <c r="W278" s="1" t="str">
        <f t="shared" si="29"/>
        <v/>
      </c>
    </row>
    <row r="279" spans="1:23" x14ac:dyDescent="0.25">
      <c r="A279" s="1" t="str">
        <f>IF(INDEX(Kunde!$D$4:$G$503,ROW(A279),1)="","",INDEX(Kunde!$D$4:$G$503,ROW(A279),1))</f>
        <v/>
      </c>
      <c r="B279" s="1" t="str">
        <f>IF(INDEX(Kunde!$D$4:$G$503,ROW(A279),3)="","",INDEX(Kunde!$D$4:$G$503,ROW(A279),3))</f>
        <v/>
      </c>
      <c r="C279" s="1" t="str">
        <f>IF(INDEX(Kunde!$D$4:$G$503,ROW(A279),2)="","",INDEX(Kunde!$D$4:$G$503,ROW(A279),2))</f>
        <v/>
      </c>
      <c r="G279" s="1" t="str">
        <f t="shared" si="24"/>
        <v/>
      </c>
      <c r="K279" s="1" t="str">
        <f t="shared" si="25"/>
        <v/>
      </c>
      <c r="O279" s="1" t="str">
        <f>IF(INDEX(Kunde!$D$4:$G$503,ROW(A279),4)="","",INDEX(Kunde!$D$4:$G$503,ROW(A279),4))</f>
        <v/>
      </c>
      <c r="P279" s="1" t="str">
        <f t="shared" si="27"/>
        <v/>
      </c>
      <c r="Q279" s="1" t="str">
        <f>IF(A279="","",VLOOKUP(B279,'Formel-Daten'!$J$4:$O$77,3))</f>
        <v/>
      </c>
      <c r="R279" s="1" t="str">
        <f t="shared" si="28"/>
        <v/>
      </c>
      <c r="S279" s="1" t="str">
        <f>IF(A279="","",VLOOKUP(B279,'Formel-Daten'!$J$4:$O$77,6))</f>
        <v/>
      </c>
      <c r="T279" s="1" t="str">
        <f t="shared" si="26"/>
        <v/>
      </c>
      <c r="U279" s="1" t="str">
        <f>IF(A279="","",VLOOKUP(B279,'Formel-Daten'!$J$4:$O$77,4))</f>
        <v/>
      </c>
      <c r="V279" s="1" t="str">
        <f>IF(A279="","",VLOOKUP(B279,'Formel-Daten'!$J$4:$O$77,5))</f>
        <v/>
      </c>
      <c r="W279" s="1" t="str">
        <f t="shared" si="29"/>
        <v/>
      </c>
    </row>
    <row r="280" spans="1:23" x14ac:dyDescent="0.25">
      <c r="A280" s="1" t="str">
        <f>IF(INDEX(Kunde!$D$4:$G$503,ROW(A280),1)="","",INDEX(Kunde!$D$4:$G$503,ROW(A280),1))</f>
        <v/>
      </c>
      <c r="B280" s="1" t="str">
        <f>IF(INDEX(Kunde!$D$4:$G$503,ROW(A280),3)="","",INDEX(Kunde!$D$4:$G$503,ROW(A280),3))</f>
        <v/>
      </c>
      <c r="C280" s="1" t="str">
        <f>IF(INDEX(Kunde!$D$4:$G$503,ROW(A280),2)="","",INDEX(Kunde!$D$4:$G$503,ROW(A280),2))</f>
        <v/>
      </c>
      <c r="G280" s="1" t="str">
        <f t="shared" si="24"/>
        <v/>
      </c>
      <c r="K280" s="1" t="str">
        <f t="shared" si="25"/>
        <v/>
      </c>
      <c r="O280" s="1" t="str">
        <f>IF(INDEX(Kunde!$D$4:$G$503,ROW(A280),4)="","",INDEX(Kunde!$D$4:$G$503,ROW(A280),4))</f>
        <v/>
      </c>
      <c r="P280" s="1" t="str">
        <f t="shared" si="27"/>
        <v/>
      </c>
      <c r="Q280" s="1" t="str">
        <f>IF(A280="","",VLOOKUP(B280,'Formel-Daten'!$J$4:$O$77,3))</f>
        <v/>
      </c>
      <c r="R280" s="1" t="str">
        <f t="shared" si="28"/>
        <v/>
      </c>
      <c r="S280" s="1" t="str">
        <f>IF(A280="","",VLOOKUP(B280,'Formel-Daten'!$J$4:$O$77,6))</f>
        <v/>
      </c>
      <c r="T280" s="1" t="str">
        <f t="shared" si="26"/>
        <v/>
      </c>
      <c r="U280" s="1" t="str">
        <f>IF(A280="","",VLOOKUP(B280,'Formel-Daten'!$J$4:$O$77,4))</f>
        <v/>
      </c>
      <c r="V280" s="1" t="str">
        <f>IF(A280="","",VLOOKUP(B280,'Formel-Daten'!$J$4:$O$77,5))</f>
        <v/>
      </c>
      <c r="W280" s="1" t="str">
        <f t="shared" si="29"/>
        <v/>
      </c>
    </row>
    <row r="281" spans="1:23" x14ac:dyDescent="0.25">
      <c r="A281" s="1" t="str">
        <f>IF(INDEX(Kunde!$D$4:$G$503,ROW(A281),1)="","",INDEX(Kunde!$D$4:$G$503,ROW(A281),1))</f>
        <v/>
      </c>
      <c r="B281" s="1" t="str">
        <f>IF(INDEX(Kunde!$D$4:$G$503,ROW(A281),3)="","",INDEX(Kunde!$D$4:$G$503,ROW(A281),3))</f>
        <v/>
      </c>
      <c r="C281" s="1" t="str">
        <f>IF(INDEX(Kunde!$D$4:$G$503,ROW(A281),2)="","",INDEX(Kunde!$D$4:$G$503,ROW(A281),2))</f>
        <v/>
      </c>
      <c r="G281" s="1" t="str">
        <f t="shared" si="24"/>
        <v/>
      </c>
      <c r="K281" s="1" t="str">
        <f t="shared" si="25"/>
        <v/>
      </c>
      <c r="O281" s="1" t="str">
        <f>IF(INDEX(Kunde!$D$4:$G$503,ROW(A281),4)="","",INDEX(Kunde!$D$4:$G$503,ROW(A281),4))</f>
        <v/>
      </c>
      <c r="P281" s="1" t="str">
        <f t="shared" si="27"/>
        <v/>
      </c>
      <c r="Q281" s="1" t="str">
        <f>IF(A281="","",VLOOKUP(B281,'Formel-Daten'!$J$4:$O$77,3))</f>
        <v/>
      </c>
      <c r="R281" s="1" t="str">
        <f t="shared" si="28"/>
        <v/>
      </c>
      <c r="S281" s="1" t="str">
        <f>IF(A281="","",VLOOKUP(B281,'Formel-Daten'!$J$4:$O$77,6))</f>
        <v/>
      </c>
      <c r="T281" s="1" t="str">
        <f t="shared" si="26"/>
        <v/>
      </c>
      <c r="U281" s="1" t="str">
        <f>IF(A281="","",VLOOKUP(B281,'Formel-Daten'!$J$4:$O$77,4))</f>
        <v/>
      </c>
      <c r="V281" s="1" t="str">
        <f>IF(A281="","",VLOOKUP(B281,'Formel-Daten'!$J$4:$O$77,5))</f>
        <v/>
      </c>
      <c r="W281" s="1" t="str">
        <f t="shared" si="29"/>
        <v/>
      </c>
    </row>
    <row r="282" spans="1:23" x14ac:dyDescent="0.25">
      <c r="A282" s="1" t="str">
        <f>IF(INDEX(Kunde!$D$4:$G$503,ROW(A282),1)="","",INDEX(Kunde!$D$4:$G$503,ROW(A282),1))</f>
        <v/>
      </c>
      <c r="B282" s="1" t="str">
        <f>IF(INDEX(Kunde!$D$4:$G$503,ROW(A282),3)="","",INDEX(Kunde!$D$4:$G$503,ROW(A282),3))</f>
        <v/>
      </c>
      <c r="C282" s="1" t="str">
        <f>IF(INDEX(Kunde!$D$4:$G$503,ROW(A282),2)="","",INDEX(Kunde!$D$4:$G$503,ROW(A282),2))</f>
        <v/>
      </c>
      <c r="G282" s="1" t="str">
        <f t="shared" si="24"/>
        <v/>
      </c>
      <c r="K282" s="1" t="str">
        <f t="shared" si="25"/>
        <v/>
      </c>
      <c r="O282" s="1" t="str">
        <f>IF(INDEX(Kunde!$D$4:$G$503,ROW(A282),4)="","",INDEX(Kunde!$D$4:$G$503,ROW(A282),4))</f>
        <v/>
      </c>
      <c r="P282" s="1" t="str">
        <f t="shared" si="27"/>
        <v/>
      </c>
      <c r="Q282" s="1" t="str">
        <f>IF(A282="","",VLOOKUP(B282,'Formel-Daten'!$J$4:$O$77,3))</f>
        <v/>
      </c>
      <c r="R282" s="1" t="str">
        <f t="shared" si="28"/>
        <v/>
      </c>
      <c r="S282" s="1" t="str">
        <f>IF(A282="","",VLOOKUP(B282,'Formel-Daten'!$J$4:$O$77,6))</f>
        <v/>
      </c>
      <c r="T282" s="1" t="str">
        <f t="shared" si="26"/>
        <v/>
      </c>
      <c r="U282" s="1" t="str">
        <f>IF(A282="","",VLOOKUP(B282,'Formel-Daten'!$J$4:$O$77,4))</f>
        <v/>
      </c>
      <c r="V282" s="1" t="str">
        <f>IF(A282="","",VLOOKUP(B282,'Formel-Daten'!$J$4:$O$77,5))</f>
        <v/>
      </c>
      <c r="W282" s="1" t="str">
        <f t="shared" si="29"/>
        <v/>
      </c>
    </row>
    <row r="283" spans="1:23" x14ac:dyDescent="0.25">
      <c r="A283" s="1" t="str">
        <f>IF(INDEX(Kunde!$D$4:$G$503,ROW(A283),1)="","",INDEX(Kunde!$D$4:$G$503,ROW(A283),1))</f>
        <v/>
      </c>
      <c r="B283" s="1" t="str">
        <f>IF(INDEX(Kunde!$D$4:$G$503,ROW(A283),3)="","",INDEX(Kunde!$D$4:$G$503,ROW(A283),3))</f>
        <v/>
      </c>
      <c r="C283" s="1" t="str">
        <f>IF(INDEX(Kunde!$D$4:$G$503,ROW(A283),2)="","",INDEX(Kunde!$D$4:$G$503,ROW(A283),2))</f>
        <v/>
      </c>
      <c r="G283" s="1" t="str">
        <f t="shared" si="24"/>
        <v/>
      </c>
      <c r="K283" s="1" t="str">
        <f t="shared" si="25"/>
        <v/>
      </c>
      <c r="O283" s="1" t="str">
        <f>IF(INDEX(Kunde!$D$4:$G$503,ROW(A283),4)="","",INDEX(Kunde!$D$4:$G$503,ROW(A283),4))</f>
        <v/>
      </c>
      <c r="P283" s="1" t="str">
        <f t="shared" si="27"/>
        <v/>
      </c>
      <c r="Q283" s="1" t="str">
        <f>IF(A283="","",VLOOKUP(B283,'Formel-Daten'!$J$4:$O$77,3))</f>
        <v/>
      </c>
      <c r="R283" s="1" t="str">
        <f t="shared" si="28"/>
        <v/>
      </c>
      <c r="S283" s="1" t="str">
        <f>IF(A283="","",VLOOKUP(B283,'Formel-Daten'!$J$4:$O$77,6))</f>
        <v/>
      </c>
      <c r="T283" s="1" t="str">
        <f t="shared" si="26"/>
        <v/>
      </c>
      <c r="U283" s="1" t="str">
        <f>IF(A283="","",VLOOKUP(B283,'Formel-Daten'!$J$4:$O$77,4))</f>
        <v/>
      </c>
      <c r="V283" s="1" t="str">
        <f>IF(A283="","",VLOOKUP(B283,'Formel-Daten'!$J$4:$O$77,5))</f>
        <v/>
      </c>
      <c r="W283" s="1" t="str">
        <f t="shared" si="29"/>
        <v/>
      </c>
    </row>
    <row r="284" spans="1:23" x14ac:dyDescent="0.25">
      <c r="A284" s="1" t="str">
        <f>IF(INDEX(Kunde!$D$4:$G$503,ROW(A284),1)="","",INDEX(Kunde!$D$4:$G$503,ROW(A284),1))</f>
        <v/>
      </c>
      <c r="B284" s="1" t="str">
        <f>IF(INDEX(Kunde!$D$4:$G$503,ROW(A284),3)="","",INDEX(Kunde!$D$4:$G$503,ROW(A284),3))</f>
        <v/>
      </c>
      <c r="C284" s="1" t="str">
        <f>IF(INDEX(Kunde!$D$4:$G$503,ROW(A284),2)="","",INDEX(Kunde!$D$4:$G$503,ROW(A284),2))</f>
        <v/>
      </c>
      <c r="G284" s="1" t="str">
        <f t="shared" si="24"/>
        <v/>
      </c>
      <c r="K284" s="1" t="str">
        <f t="shared" si="25"/>
        <v/>
      </c>
      <c r="O284" s="1" t="str">
        <f>IF(INDEX(Kunde!$D$4:$G$503,ROW(A284),4)="","",INDEX(Kunde!$D$4:$G$503,ROW(A284),4))</f>
        <v/>
      </c>
      <c r="P284" s="1" t="str">
        <f t="shared" si="27"/>
        <v/>
      </c>
      <c r="Q284" s="1" t="str">
        <f>IF(A284="","",VLOOKUP(B284,'Formel-Daten'!$J$4:$O$77,3))</f>
        <v/>
      </c>
      <c r="R284" s="1" t="str">
        <f t="shared" si="28"/>
        <v/>
      </c>
      <c r="S284" s="1" t="str">
        <f>IF(A284="","",VLOOKUP(B284,'Formel-Daten'!$J$4:$O$77,6))</f>
        <v/>
      </c>
      <c r="T284" s="1" t="str">
        <f t="shared" si="26"/>
        <v/>
      </c>
      <c r="U284" s="1" t="str">
        <f>IF(A284="","",VLOOKUP(B284,'Formel-Daten'!$J$4:$O$77,4))</f>
        <v/>
      </c>
      <c r="V284" s="1" t="str">
        <f>IF(A284="","",VLOOKUP(B284,'Formel-Daten'!$J$4:$O$77,5))</f>
        <v/>
      </c>
      <c r="W284" s="1" t="str">
        <f t="shared" si="29"/>
        <v/>
      </c>
    </row>
    <row r="285" spans="1:23" x14ac:dyDescent="0.25">
      <c r="A285" s="1" t="str">
        <f>IF(INDEX(Kunde!$D$4:$G$503,ROW(A285),1)="","",INDEX(Kunde!$D$4:$G$503,ROW(A285),1))</f>
        <v/>
      </c>
      <c r="B285" s="1" t="str">
        <f>IF(INDEX(Kunde!$D$4:$G$503,ROW(A285),3)="","",INDEX(Kunde!$D$4:$G$503,ROW(A285),3))</f>
        <v/>
      </c>
      <c r="C285" s="1" t="str">
        <f>IF(INDEX(Kunde!$D$4:$G$503,ROW(A285),2)="","",INDEX(Kunde!$D$4:$G$503,ROW(A285),2))</f>
        <v/>
      </c>
      <c r="G285" s="1" t="str">
        <f t="shared" si="24"/>
        <v/>
      </c>
      <c r="K285" s="1" t="str">
        <f t="shared" si="25"/>
        <v/>
      </c>
      <c r="O285" s="1" t="str">
        <f>IF(INDEX(Kunde!$D$4:$G$503,ROW(A285),4)="","",INDEX(Kunde!$D$4:$G$503,ROW(A285),4))</f>
        <v/>
      </c>
      <c r="P285" s="1" t="str">
        <f t="shared" si="27"/>
        <v/>
      </c>
      <c r="Q285" s="1" t="str">
        <f>IF(A285="","",VLOOKUP(B285,'Formel-Daten'!$J$4:$O$77,3))</f>
        <v/>
      </c>
      <c r="R285" s="1" t="str">
        <f t="shared" si="28"/>
        <v/>
      </c>
      <c r="S285" s="1" t="str">
        <f>IF(A285="","",VLOOKUP(B285,'Formel-Daten'!$J$4:$O$77,6))</f>
        <v/>
      </c>
      <c r="T285" s="1" t="str">
        <f t="shared" si="26"/>
        <v/>
      </c>
      <c r="U285" s="1" t="str">
        <f>IF(A285="","",VLOOKUP(B285,'Formel-Daten'!$J$4:$O$77,4))</f>
        <v/>
      </c>
      <c r="V285" s="1" t="str">
        <f>IF(A285="","",VLOOKUP(B285,'Formel-Daten'!$J$4:$O$77,5))</f>
        <v/>
      </c>
      <c r="W285" s="1" t="str">
        <f t="shared" si="29"/>
        <v/>
      </c>
    </row>
    <row r="286" spans="1:23" x14ac:dyDescent="0.25">
      <c r="A286" s="1" t="str">
        <f>IF(INDEX(Kunde!$D$4:$G$503,ROW(A286),1)="","",INDEX(Kunde!$D$4:$G$503,ROW(A286),1))</f>
        <v/>
      </c>
      <c r="B286" s="1" t="str">
        <f>IF(INDEX(Kunde!$D$4:$G$503,ROW(A286),3)="","",INDEX(Kunde!$D$4:$G$503,ROW(A286),3))</f>
        <v/>
      </c>
      <c r="C286" s="1" t="str">
        <f>IF(INDEX(Kunde!$D$4:$G$503,ROW(A286),2)="","",INDEX(Kunde!$D$4:$G$503,ROW(A286),2))</f>
        <v/>
      </c>
      <c r="G286" s="1" t="str">
        <f t="shared" si="24"/>
        <v/>
      </c>
      <c r="K286" s="1" t="str">
        <f t="shared" si="25"/>
        <v/>
      </c>
      <c r="O286" s="1" t="str">
        <f>IF(INDEX(Kunde!$D$4:$G$503,ROW(A286),4)="","",INDEX(Kunde!$D$4:$G$503,ROW(A286),4))</f>
        <v/>
      </c>
      <c r="P286" s="1" t="str">
        <f t="shared" si="27"/>
        <v/>
      </c>
      <c r="Q286" s="1" t="str">
        <f>IF(A286="","",VLOOKUP(B286,'Formel-Daten'!$J$4:$O$77,3))</f>
        <v/>
      </c>
      <c r="R286" s="1" t="str">
        <f t="shared" si="28"/>
        <v/>
      </c>
      <c r="S286" s="1" t="str">
        <f>IF(A286="","",VLOOKUP(B286,'Formel-Daten'!$J$4:$O$77,6))</f>
        <v/>
      </c>
      <c r="T286" s="1" t="str">
        <f t="shared" si="26"/>
        <v/>
      </c>
      <c r="U286" s="1" t="str">
        <f>IF(A286="","",VLOOKUP(B286,'Formel-Daten'!$J$4:$O$77,4))</f>
        <v/>
      </c>
      <c r="V286" s="1" t="str">
        <f>IF(A286="","",VLOOKUP(B286,'Formel-Daten'!$J$4:$O$77,5))</f>
        <v/>
      </c>
      <c r="W286" s="1" t="str">
        <f t="shared" si="29"/>
        <v/>
      </c>
    </row>
    <row r="287" spans="1:23" x14ac:dyDescent="0.25">
      <c r="A287" s="1" t="str">
        <f>IF(INDEX(Kunde!$D$4:$G$503,ROW(A287),1)="","",INDEX(Kunde!$D$4:$G$503,ROW(A287),1))</f>
        <v/>
      </c>
      <c r="B287" s="1" t="str">
        <f>IF(INDEX(Kunde!$D$4:$G$503,ROW(A287),3)="","",INDEX(Kunde!$D$4:$G$503,ROW(A287),3))</f>
        <v/>
      </c>
      <c r="C287" s="1" t="str">
        <f>IF(INDEX(Kunde!$D$4:$G$503,ROW(A287),2)="","",INDEX(Kunde!$D$4:$G$503,ROW(A287),2))</f>
        <v/>
      </c>
      <c r="G287" s="1" t="str">
        <f t="shared" si="24"/>
        <v/>
      </c>
      <c r="K287" s="1" t="str">
        <f t="shared" si="25"/>
        <v/>
      </c>
      <c r="O287" s="1" t="str">
        <f>IF(INDEX(Kunde!$D$4:$G$503,ROW(A287),4)="","",INDEX(Kunde!$D$4:$G$503,ROW(A287),4))</f>
        <v/>
      </c>
      <c r="P287" s="1" t="str">
        <f t="shared" si="27"/>
        <v/>
      </c>
      <c r="Q287" s="1" t="str">
        <f>IF(A287="","",VLOOKUP(B287,'Formel-Daten'!$J$4:$O$77,3))</f>
        <v/>
      </c>
      <c r="R287" s="1" t="str">
        <f t="shared" si="28"/>
        <v/>
      </c>
      <c r="S287" s="1" t="str">
        <f>IF(A287="","",VLOOKUP(B287,'Formel-Daten'!$J$4:$O$77,6))</f>
        <v/>
      </c>
      <c r="T287" s="1" t="str">
        <f t="shared" si="26"/>
        <v/>
      </c>
      <c r="U287" s="1" t="str">
        <f>IF(A287="","",VLOOKUP(B287,'Formel-Daten'!$J$4:$O$77,4))</f>
        <v/>
      </c>
      <c r="V287" s="1" t="str">
        <f>IF(A287="","",VLOOKUP(B287,'Formel-Daten'!$J$4:$O$77,5))</f>
        <v/>
      </c>
      <c r="W287" s="1" t="str">
        <f t="shared" si="29"/>
        <v/>
      </c>
    </row>
    <row r="288" spans="1:23" x14ac:dyDescent="0.25">
      <c r="A288" s="1" t="str">
        <f>IF(INDEX(Kunde!$D$4:$G$503,ROW(A288),1)="","",INDEX(Kunde!$D$4:$G$503,ROW(A288),1))</f>
        <v/>
      </c>
      <c r="B288" s="1" t="str">
        <f>IF(INDEX(Kunde!$D$4:$G$503,ROW(A288),3)="","",INDEX(Kunde!$D$4:$G$503,ROW(A288),3))</f>
        <v/>
      </c>
      <c r="C288" s="1" t="str">
        <f>IF(INDEX(Kunde!$D$4:$G$503,ROW(A288),2)="","",INDEX(Kunde!$D$4:$G$503,ROW(A288),2))</f>
        <v/>
      </c>
      <c r="G288" s="1" t="str">
        <f t="shared" si="24"/>
        <v/>
      </c>
      <c r="K288" s="1" t="str">
        <f t="shared" si="25"/>
        <v/>
      </c>
      <c r="O288" s="1" t="str">
        <f>IF(INDEX(Kunde!$D$4:$G$503,ROW(A288),4)="","",INDEX(Kunde!$D$4:$G$503,ROW(A288),4))</f>
        <v/>
      </c>
      <c r="P288" s="1" t="str">
        <f t="shared" si="27"/>
        <v/>
      </c>
      <c r="Q288" s="1" t="str">
        <f>IF(A288="","",VLOOKUP(B288,'Formel-Daten'!$J$4:$O$77,3))</f>
        <v/>
      </c>
      <c r="R288" s="1" t="str">
        <f t="shared" si="28"/>
        <v/>
      </c>
      <c r="S288" s="1" t="str">
        <f>IF(A288="","",VLOOKUP(B288,'Formel-Daten'!$J$4:$O$77,6))</f>
        <v/>
      </c>
      <c r="T288" s="1" t="str">
        <f t="shared" si="26"/>
        <v/>
      </c>
      <c r="U288" s="1" t="str">
        <f>IF(A288="","",VLOOKUP(B288,'Formel-Daten'!$J$4:$O$77,4))</f>
        <v/>
      </c>
      <c r="V288" s="1" t="str">
        <f>IF(A288="","",VLOOKUP(B288,'Formel-Daten'!$J$4:$O$77,5))</f>
        <v/>
      </c>
      <c r="W288" s="1" t="str">
        <f t="shared" si="29"/>
        <v/>
      </c>
    </row>
    <row r="289" spans="1:23" x14ac:dyDescent="0.25">
      <c r="A289" s="1" t="str">
        <f>IF(INDEX(Kunde!$D$4:$G$503,ROW(A289),1)="","",INDEX(Kunde!$D$4:$G$503,ROW(A289),1))</f>
        <v/>
      </c>
      <c r="B289" s="1" t="str">
        <f>IF(INDEX(Kunde!$D$4:$G$503,ROW(A289),3)="","",INDEX(Kunde!$D$4:$G$503,ROW(A289),3))</f>
        <v/>
      </c>
      <c r="C289" s="1" t="str">
        <f>IF(INDEX(Kunde!$D$4:$G$503,ROW(A289),2)="","",INDEX(Kunde!$D$4:$G$503,ROW(A289),2))</f>
        <v/>
      </c>
      <c r="G289" s="1" t="str">
        <f t="shared" si="24"/>
        <v/>
      </c>
      <c r="K289" s="1" t="str">
        <f t="shared" si="25"/>
        <v/>
      </c>
      <c r="O289" s="1" t="str">
        <f>IF(INDEX(Kunde!$D$4:$G$503,ROW(A289),4)="","",INDEX(Kunde!$D$4:$G$503,ROW(A289),4))</f>
        <v/>
      </c>
      <c r="P289" s="1" t="str">
        <f t="shared" si="27"/>
        <v/>
      </c>
      <c r="Q289" s="1" t="str">
        <f>IF(A289="","",VLOOKUP(B289,'Formel-Daten'!$J$4:$O$77,3))</f>
        <v/>
      </c>
      <c r="R289" s="1" t="str">
        <f t="shared" si="28"/>
        <v/>
      </c>
      <c r="S289" s="1" t="str">
        <f>IF(A289="","",VLOOKUP(B289,'Formel-Daten'!$J$4:$O$77,6))</f>
        <v/>
      </c>
      <c r="T289" s="1" t="str">
        <f t="shared" si="26"/>
        <v/>
      </c>
      <c r="U289" s="1" t="str">
        <f>IF(A289="","",VLOOKUP(B289,'Formel-Daten'!$J$4:$O$77,4))</f>
        <v/>
      </c>
      <c r="V289" s="1" t="str">
        <f>IF(A289="","",VLOOKUP(B289,'Formel-Daten'!$J$4:$O$77,5))</f>
        <v/>
      </c>
      <c r="W289" s="1" t="str">
        <f t="shared" si="29"/>
        <v/>
      </c>
    </row>
    <row r="290" spans="1:23" x14ac:dyDescent="0.25">
      <c r="A290" s="1" t="str">
        <f>IF(INDEX(Kunde!$D$4:$G$503,ROW(A290),1)="","",INDEX(Kunde!$D$4:$G$503,ROW(A290),1))</f>
        <v/>
      </c>
      <c r="B290" s="1" t="str">
        <f>IF(INDEX(Kunde!$D$4:$G$503,ROW(A290),3)="","",INDEX(Kunde!$D$4:$G$503,ROW(A290),3))</f>
        <v/>
      </c>
      <c r="C290" s="1" t="str">
        <f>IF(INDEX(Kunde!$D$4:$G$503,ROW(A290),2)="","",INDEX(Kunde!$D$4:$G$503,ROW(A290),2))</f>
        <v/>
      </c>
      <c r="G290" s="1" t="str">
        <f t="shared" si="24"/>
        <v/>
      </c>
      <c r="K290" s="1" t="str">
        <f t="shared" si="25"/>
        <v/>
      </c>
      <c r="O290" s="1" t="str">
        <f>IF(INDEX(Kunde!$D$4:$G$503,ROW(A290),4)="","",INDEX(Kunde!$D$4:$G$503,ROW(A290),4))</f>
        <v/>
      </c>
      <c r="P290" s="1" t="str">
        <f t="shared" si="27"/>
        <v/>
      </c>
      <c r="Q290" s="1" t="str">
        <f>IF(A290="","",VLOOKUP(B290,'Formel-Daten'!$J$4:$O$77,3))</f>
        <v/>
      </c>
      <c r="R290" s="1" t="str">
        <f t="shared" si="28"/>
        <v/>
      </c>
      <c r="S290" s="1" t="str">
        <f>IF(A290="","",VLOOKUP(B290,'Formel-Daten'!$J$4:$O$77,6))</f>
        <v/>
      </c>
      <c r="T290" s="1" t="str">
        <f t="shared" si="26"/>
        <v/>
      </c>
      <c r="U290" s="1" t="str">
        <f>IF(A290="","",VLOOKUP(B290,'Formel-Daten'!$J$4:$O$77,4))</f>
        <v/>
      </c>
      <c r="V290" s="1" t="str">
        <f>IF(A290="","",VLOOKUP(B290,'Formel-Daten'!$J$4:$O$77,5))</f>
        <v/>
      </c>
      <c r="W290" s="1" t="str">
        <f t="shared" si="29"/>
        <v/>
      </c>
    </row>
    <row r="291" spans="1:23" x14ac:dyDescent="0.25">
      <c r="A291" s="1" t="str">
        <f>IF(INDEX(Kunde!$D$4:$G$503,ROW(A291),1)="","",INDEX(Kunde!$D$4:$G$503,ROW(A291),1))</f>
        <v/>
      </c>
      <c r="B291" s="1" t="str">
        <f>IF(INDEX(Kunde!$D$4:$G$503,ROW(A291),3)="","",INDEX(Kunde!$D$4:$G$503,ROW(A291),3))</f>
        <v/>
      </c>
      <c r="C291" s="1" t="str">
        <f>IF(INDEX(Kunde!$D$4:$G$503,ROW(A291),2)="","",INDEX(Kunde!$D$4:$G$503,ROW(A291),2))</f>
        <v/>
      </c>
      <c r="G291" s="1" t="str">
        <f t="shared" si="24"/>
        <v/>
      </c>
      <c r="K291" s="1" t="str">
        <f t="shared" si="25"/>
        <v/>
      </c>
      <c r="O291" s="1" t="str">
        <f>IF(INDEX(Kunde!$D$4:$G$503,ROW(A291),4)="","",INDEX(Kunde!$D$4:$G$503,ROW(A291),4))</f>
        <v/>
      </c>
      <c r="P291" s="1" t="str">
        <f t="shared" si="27"/>
        <v/>
      </c>
      <c r="Q291" s="1" t="str">
        <f>IF(A291="","",VLOOKUP(B291,'Formel-Daten'!$J$4:$O$77,3))</f>
        <v/>
      </c>
      <c r="R291" s="1" t="str">
        <f t="shared" si="28"/>
        <v/>
      </c>
      <c r="S291" s="1" t="str">
        <f>IF(A291="","",VLOOKUP(B291,'Formel-Daten'!$J$4:$O$77,6))</f>
        <v/>
      </c>
      <c r="T291" s="1" t="str">
        <f t="shared" si="26"/>
        <v/>
      </c>
      <c r="U291" s="1" t="str">
        <f>IF(A291="","",VLOOKUP(B291,'Formel-Daten'!$J$4:$O$77,4))</f>
        <v/>
      </c>
      <c r="V291" s="1" t="str">
        <f>IF(A291="","",VLOOKUP(B291,'Formel-Daten'!$J$4:$O$77,5))</f>
        <v/>
      </c>
      <c r="W291" s="1" t="str">
        <f t="shared" si="29"/>
        <v/>
      </c>
    </row>
    <row r="292" spans="1:23" x14ac:dyDescent="0.25">
      <c r="A292" s="1" t="str">
        <f>IF(INDEX(Kunde!$D$4:$G$503,ROW(A292),1)="","",INDEX(Kunde!$D$4:$G$503,ROW(A292),1))</f>
        <v/>
      </c>
      <c r="B292" s="1" t="str">
        <f>IF(INDEX(Kunde!$D$4:$G$503,ROW(A292),3)="","",INDEX(Kunde!$D$4:$G$503,ROW(A292),3))</f>
        <v/>
      </c>
      <c r="C292" s="1" t="str">
        <f>IF(INDEX(Kunde!$D$4:$G$503,ROW(A292),2)="","",INDEX(Kunde!$D$4:$G$503,ROW(A292),2))</f>
        <v/>
      </c>
      <c r="G292" s="1" t="str">
        <f t="shared" si="24"/>
        <v/>
      </c>
      <c r="K292" s="1" t="str">
        <f t="shared" si="25"/>
        <v/>
      </c>
      <c r="O292" s="1" t="str">
        <f>IF(INDEX(Kunde!$D$4:$G$503,ROW(A292),4)="","",INDEX(Kunde!$D$4:$G$503,ROW(A292),4))</f>
        <v/>
      </c>
      <c r="P292" s="1" t="str">
        <f t="shared" si="27"/>
        <v/>
      </c>
      <c r="Q292" s="1" t="str">
        <f>IF(A292="","",VLOOKUP(B292,'Formel-Daten'!$J$4:$O$77,3))</f>
        <v/>
      </c>
      <c r="R292" s="1" t="str">
        <f t="shared" si="28"/>
        <v/>
      </c>
      <c r="S292" s="1" t="str">
        <f>IF(A292="","",VLOOKUP(B292,'Formel-Daten'!$J$4:$O$77,6))</f>
        <v/>
      </c>
      <c r="T292" s="1" t="str">
        <f t="shared" si="26"/>
        <v/>
      </c>
      <c r="U292" s="1" t="str">
        <f>IF(A292="","",VLOOKUP(B292,'Formel-Daten'!$J$4:$O$77,4))</f>
        <v/>
      </c>
      <c r="V292" s="1" t="str">
        <f>IF(A292="","",VLOOKUP(B292,'Formel-Daten'!$J$4:$O$77,5))</f>
        <v/>
      </c>
      <c r="W292" s="1" t="str">
        <f t="shared" si="29"/>
        <v/>
      </c>
    </row>
    <row r="293" spans="1:23" x14ac:dyDescent="0.25">
      <c r="A293" s="1" t="str">
        <f>IF(INDEX(Kunde!$D$4:$G$503,ROW(A293),1)="","",INDEX(Kunde!$D$4:$G$503,ROW(A293),1))</f>
        <v/>
      </c>
      <c r="B293" s="1" t="str">
        <f>IF(INDEX(Kunde!$D$4:$G$503,ROW(A293),3)="","",INDEX(Kunde!$D$4:$G$503,ROW(A293),3))</f>
        <v/>
      </c>
      <c r="C293" s="1" t="str">
        <f>IF(INDEX(Kunde!$D$4:$G$503,ROW(A293),2)="","",INDEX(Kunde!$D$4:$G$503,ROW(A293),2))</f>
        <v/>
      </c>
      <c r="G293" s="1" t="str">
        <f t="shared" si="24"/>
        <v/>
      </c>
      <c r="K293" s="1" t="str">
        <f t="shared" si="25"/>
        <v/>
      </c>
      <c r="O293" s="1" t="str">
        <f>IF(INDEX(Kunde!$D$4:$G$503,ROW(A293),4)="","",INDEX(Kunde!$D$4:$G$503,ROW(A293),4))</f>
        <v/>
      </c>
      <c r="P293" s="1" t="str">
        <f t="shared" si="27"/>
        <v/>
      </c>
      <c r="Q293" s="1" t="str">
        <f>IF(A293="","",VLOOKUP(B293,'Formel-Daten'!$J$4:$O$77,3))</f>
        <v/>
      </c>
      <c r="R293" s="1" t="str">
        <f t="shared" si="28"/>
        <v/>
      </c>
      <c r="S293" s="1" t="str">
        <f>IF(A293="","",VLOOKUP(B293,'Formel-Daten'!$J$4:$O$77,6))</f>
        <v/>
      </c>
      <c r="T293" s="1" t="str">
        <f t="shared" si="26"/>
        <v/>
      </c>
      <c r="U293" s="1" t="str">
        <f>IF(A293="","",VLOOKUP(B293,'Formel-Daten'!$J$4:$O$77,4))</f>
        <v/>
      </c>
      <c r="V293" s="1" t="str">
        <f>IF(A293="","",VLOOKUP(B293,'Formel-Daten'!$J$4:$O$77,5))</f>
        <v/>
      </c>
      <c r="W293" s="1" t="str">
        <f t="shared" si="29"/>
        <v/>
      </c>
    </row>
    <row r="294" spans="1:23" x14ac:dyDescent="0.25">
      <c r="A294" s="1" t="str">
        <f>IF(INDEX(Kunde!$D$4:$G$503,ROW(A294),1)="","",INDEX(Kunde!$D$4:$G$503,ROW(A294),1))</f>
        <v/>
      </c>
      <c r="B294" s="1" t="str">
        <f>IF(INDEX(Kunde!$D$4:$G$503,ROW(A294),3)="","",INDEX(Kunde!$D$4:$G$503,ROW(A294),3))</f>
        <v/>
      </c>
      <c r="C294" s="1" t="str">
        <f>IF(INDEX(Kunde!$D$4:$G$503,ROW(A294),2)="","",INDEX(Kunde!$D$4:$G$503,ROW(A294),2))</f>
        <v/>
      </c>
      <c r="G294" s="1" t="str">
        <f t="shared" si="24"/>
        <v/>
      </c>
      <c r="K294" s="1" t="str">
        <f t="shared" si="25"/>
        <v/>
      </c>
      <c r="O294" s="1" t="str">
        <f>IF(INDEX(Kunde!$D$4:$G$503,ROW(A294),4)="","",INDEX(Kunde!$D$4:$G$503,ROW(A294),4))</f>
        <v/>
      </c>
      <c r="P294" s="1" t="str">
        <f t="shared" si="27"/>
        <v/>
      </c>
      <c r="Q294" s="1" t="str">
        <f>IF(A294="","",VLOOKUP(B294,'Formel-Daten'!$J$4:$O$77,3))</f>
        <v/>
      </c>
      <c r="R294" s="1" t="str">
        <f t="shared" si="28"/>
        <v/>
      </c>
      <c r="S294" s="1" t="str">
        <f>IF(A294="","",VLOOKUP(B294,'Formel-Daten'!$J$4:$O$77,6))</f>
        <v/>
      </c>
      <c r="T294" s="1" t="str">
        <f t="shared" si="26"/>
        <v/>
      </c>
      <c r="U294" s="1" t="str">
        <f>IF(A294="","",VLOOKUP(B294,'Formel-Daten'!$J$4:$O$77,4))</f>
        <v/>
      </c>
      <c r="V294" s="1" t="str">
        <f>IF(A294="","",VLOOKUP(B294,'Formel-Daten'!$J$4:$O$77,5))</f>
        <v/>
      </c>
      <c r="W294" s="1" t="str">
        <f t="shared" si="29"/>
        <v/>
      </c>
    </row>
    <row r="295" spans="1:23" x14ac:dyDescent="0.25">
      <c r="A295" s="1" t="str">
        <f>IF(INDEX(Kunde!$D$4:$G$503,ROW(A295),1)="","",INDEX(Kunde!$D$4:$G$503,ROW(A295),1))</f>
        <v/>
      </c>
      <c r="B295" s="1" t="str">
        <f>IF(INDEX(Kunde!$D$4:$G$503,ROW(A295),3)="","",INDEX(Kunde!$D$4:$G$503,ROW(A295),3))</f>
        <v/>
      </c>
      <c r="C295" s="1" t="str">
        <f>IF(INDEX(Kunde!$D$4:$G$503,ROW(A295),2)="","",INDEX(Kunde!$D$4:$G$503,ROW(A295),2))</f>
        <v/>
      </c>
      <c r="G295" s="1" t="str">
        <f t="shared" si="24"/>
        <v/>
      </c>
      <c r="K295" s="1" t="str">
        <f t="shared" si="25"/>
        <v/>
      </c>
      <c r="O295" s="1" t="str">
        <f>IF(INDEX(Kunde!$D$4:$G$503,ROW(A295),4)="","",INDEX(Kunde!$D$4:$G$503,ROW(A295),4))</f>
        <v/>
      </c>
      <c r="P295" s="1" t="str">
        <f t="shared" si="27"/>
        <v/>
      </c>
      <c r="Q295" s="1" t="str">
        <f>IF(A295="","",VLOOKUP(B295,'Formel-Daten'!$J$4:$O$77,3))</f>
        <v/>
      </c>
      <c r="R295" s="1" t="str">
        <f t="shared" si="28"/>
        <v/>
      </c>
      <c r="S295" s="1" t="str">
        <f>IF(A295="","",VLOOKUP(B295,'Formel-Daten'!$J$4:$O$77,6))</f>
        <v/>
      </c>
      <c r="T295" s="1" t="str">
        <f t="shared" si="26"/>
        <v/>
      </c>
      <c r="U295" s="1" t="str">
        <f>IF(A295="","",VLOOKUP(B295,'Formel-Daten'!$J$4:$O$77,4))</f>
        <v/>
      </c>
      <c r="V295" s="1" t="str">
        <f>IF(A295="","",VLOOKUP(B295,'Formel-Daten'!$J$4:$O$77,5))</f>
        <v/>
      </c>
      <c r="W295" s="1" t="str">
        <f t="shared" si="29"/>
        <v/>
      </c>
    </row>
    <row r="296" spans="1:23" x14ac:dyDescent="0.25">
      <c r="A296" s="1" t="str">
        <f>IF(INDEX(Kunde!$D$4:$G$503,ROW(A296),1)="","",INDEX(Kunde!$D$4:$G$503,ROW(A296),1))</f>
        <v/>
      </c>
      <c r="B296" s="1" t="str">
        <f>IF(INDEX(Kunde!$D$4:$G$503,ROW(A296),3)="","",INDEX(Kunde!$D$4:$G$503,ROW(A296),3))</f>
        <v/>
      </c>
      <c r="C296" s="1" t="str">
        <f>IF(INDEX(Kunde!$D$4:$G$503,ROW(A296),2)="","",INDEX(Kunde!$D$4:$G$503,ROW(A296),2))</f>
        <v/>
      </c>
      <c r="G296" s="1" t="str">
        <f t="shared" si="24"/>
        <v/>
      </c>
      <c r="K296" s="1" t="str">
        <f t="shared" si="25"/>
        <v/>
      </c>
      <c r="O296" s="1" t="str">
        <f>IF(INDEX(Kunde!$D$4:$G$503,ROW(A296),4)="","",INDEX(Kunde!$D$4:$G$503,ROW(A296),4))</f>
        <v/>
      </c>
      <c r="P296" s="1" t="str">
        <f t="shared" si="27"/>
        <v/>
      </c>
      <c r="Q296" s="1" t="str">
        <f>IF(A296="","",VLOOKUP(B296,'Formel-Daten'!$J$4:$O$77,3))</f>
        <v/>
      </c>
      <c r="R296" s="1" t="str">
        <f t="shared" si="28"/>
        <v/>
      </c>
      <c r="S296" s="1" t="str">
        <f>IF(A296="","",VLOOKUP(B296,'Formel-Daten'!$J$4:$O$77,6))</f>
        <v/>
      </c>
      <c r="T296" s="1" t="str">
        <f t="shared" si="26"/>
        <v/>
      </c>
      <c r="U296" s="1" t="str">
        <f>IF(A296="","",VLOOKUP(B296,'Formel-Daten'!$J$4:$O$77,4))</f>
        <v/>
      </c>
      <c r="V296" s="1" t="str">
        <f>IF(A296="","",VLOOKUP(B296,'Formel-Daten'!$J$4:$O$77,5))</f>
        <v/>
      </c>
      <c r="W296" s="1" t="str">
        <f t="shared" si="29"/>
        <v/>
      </c>
    </row>
    <row r="297" spans="1:23" x14ac:dyDescent="0.25">
      <c r="A297" s="1" t="str">
        <f>IF(INDEX(Kunde!$D$4:$G$503,ROW(A297),1)="","",INDEX(Kunde!$D$4:$G$503,ROW(A297),1))</f>
        <v/>
      </c>
      <c r="B297" s="1" t="str">
        <f>IF(INDEX(Kunde!$D$4:$G$503,ROW(A297),3)="","",INDEX(Kunde!$D$4:$G$503,ROW(A297),3))</f>
        <v/>
      </c>
      <c r="C297" s="1" t="str">
        <f>IF(INDEX(Kunde!$D$4:$G$503,ROW(A297),2)="","",INDEX(Kunde!$D$4:$G$503,ROW(A297),2))</f>
        <v/>
      </c>
      <c r="G297" s="1" t="str">
        <f t="shared" si="24"/>
        <v/>
      </c>
      <c r="K297" s="1" t="str">
        <f t="shared" si="25"/>
        <v/>
      </c>
      <c r="O297" s="1" t="str">
        <f>IF(INDEX(Kunde!$D$4:$G$503,ROW(A297),4)="","",INDEX(Kunde!$D$4:$G$503,ROW(A297),4))</f>
        <v/>
      </c>
      <c r="P297" s="1" t="str">
        <f t="shared" si="27"/>
        <v/>
      </c>
      <c r="Q297" s="1" t="str">
        <f>IF(A297="","",VLOOKUP(B297,'Formel-Daten'!$J$4:$O$77,3))</f>
        <v/>
      </c>
      <c r="R297" s="1" t="str">
        <f t="shared" si="28"/>
        <v/>
      </c>
      <c r="S297" s="1" t="str">
        <f>IF(A297="","",VLOOKUP(B297,'Formel-Daten'!$J$4:$O$77,6))</f>
        <v/>
      </c>
      <c r="T297" s="1" t="str">
        <f t="shared" si="26"/>
        <v/>
      </c>
      <c r="U297" s="1" t="str">
        <f>IF(A297="","",VLOOKUP(B297,'Formel-Daten'!$J$4:$O$77,4))</f>
        <v/>
      </c>
      <c r="V297" s="1" t="str">
        <f>IF(A297="","",VLOOKUP(B297,'Formel-Daten'!$J$4:$O$77,5))</f>
        <v/>
      </c>
      <c r="W297" s="1" t="str">
        <f t="shared" si="29"/>
        <v/>
      </c>
    </row>
    <row r="298" spans="1:23" x14ac:dyDescent="0.25">
      <c r="A298" s="1" t="str">
        <f>IF(INDEX(Kunde!$D$4:$G$503,ROW(A298),1)="","",INDEX(Kunde!$D$4:$G$503,ROW(A298),1))</f>
        <v/>
      </c>
      <c r="B298" s="1" t="str">
        <f>IF(INDEX(Kunde!$D$4:$G$503,ROW(A298),3)="","",INDEX(Kunde!$D$4:$G$503,ROW(A298),3))</f>
        <v/>
      </c>
      <c r="C298" s="1" t="str">
        <f>IF(INDEX(Kunde!$D$4:$G$503,ROW(A298),2)="","",INDEX(Kunde!$D$4:$G$503,ROW(A298),2))</f>
        <v/>
      </c>
      <c r="G298" s="1" t="str">
        <f t="shared" si="24"/>
        <v/>
      </c>
      <c r="K298" s="1" t="str">
        <f t="shared" si="25"/>
        <v/>
      </c>
      <c r="O298" s="1" t="str">
        <f>IF(INDEX(Kunde!$D$4:$G$503,ROW(A298),4)="","",INDEX(Kunde!$D$4:$G$503,ROW(A298),4))</f>
        <v/>
      </c>
      <c r="P298" s="1" t="str">
        <f t="shared" si="27"/>
        <v/>
      </c>
      <c r="Q298" s="1" t="str">
        <f>IF(A298="","",VLOOKUP(B298,'Formel-Daten'!$J$4:$O$77,3))</f>
        <v/>
      </c>
      <c r="R298" s="1" t="str">
        <f t="shared" si="28"/>
        <v/>
      </c>
      <c r="S298" s="1" t="str">
        <f>IF(A298="","",VLOOKUP(B298,'Formel-Daten'!$J$4:$O$77,6))</f>
        <v/>
      </c>
      <c r="T298" s="1" t="str">
        <f t="shared" si="26"/>
        <v/>
      </c>
      <c r="U298" s="1" t="str">
        <f>IF(A298="","",VLOOKUP(B298,'Formel-Daten'!$J$4:$O$77,4))</f>
        <v/>
      </c>
      <c r="V298" s="1" t="str">
        <f>IF(A298="","",VLOOKUP(B298,'Formel-Daten'!$J$4:$O$77,5))</f>
        <v/>
      </c>
      <c r="W298" s="1" t="str">
        <f t="shared" si="29"/>
        <v/>
      </c>
    </row>
    <row r="299" spans="1:23" x14ac:dyDescent="0.25">
      <c r="A299" s="1" t="str">
        <f>IF(INDEX(Kunde!$D$4:$G$503,ROW(A299),1)="","",INDEX(Kunde!$D$4:$G$503,ROW(A299),1))</f>
        <v/>
      </c>
      <c r="B299" s="1" t="str">
        <f>IF(INDEX(Kunde!$D$4:$G$503,ROW(A299),3)="","",INDEX(Kunde!$D$4:$G$503,ROW(A299),3))</f>
        <v/>
      </c>
      <c r="C299" s="1" t="str">
        <f>IF(INDEX(Kunde!$D$4:$G$503,ROW(A299),2)="","",INDEX(Kunde!$D$4:$G$503,ROW(A299),2))</f>
        <v/>
      </c>
      <c r="G299" s="1" t="str">
        <f t="shared" si="24"/>
        <v/>
      </c>
      <c r="K299" s="1" t="str">
        <f t="shared" si="25"/>
        <v/>
      </c>
      <c r="O299" s="1" t="str">
        <f>IF(INDEX(Kunde!$D$4:$G$503,ROW(A299),4)="","",INDEX(Kunde!$D$4:$G$503,ROW(A299),4))</f>
        <v/>
      </c>
      <c r="P299" s="1" t="str">
        <f t="shared" si="27"/>
        <v/>
      </c>
      <c r="Q299" s="1" t="str">
        <f>IF(A299="","",VLOOKUP(B299,'Formel-Daten'!$J$4:$O$77,3))</f>
        <v/>
      </c>
      <c r="R299" s="1" t="str">
        <f t="shared" si="28"/>
        <v/>
      </c>
      <c r="S299" s="1" t="str">
        <f>IF(A299="","",VLOOKUP(B299,'Formel-Daten'!$J$4:$O$77,6))</f>
        <v/>
      </c>
      <c r="T299" s="1" t="str">
        <f t="shared" si="26"/>
        <v/>
      </c>
      <c r="U299" s="1" t="str">
        <f>IF(A299="","",VLOOKUP(B299,'Formel-Daten'!$J$4:$O$77,4))</f>
        <v/>
      </c>
      <c r="V299" s="1" t="str">
        <f>IF(A299="","",VLOOKUP(B299,'Formel-Daten'!$J$4:$O$77,5))</f>
        <v/>
      </c>
      <c r="W299" s="1" t="str">
        <f t="shared" si="29"/>
        <v/>
      </c>
    </row>
    <row r="300" spans="1:23" x14ac:dyDescent="0.25">
      <c r="A300" s="1" t="str">
        <f>IF(INDEX(Kunde!$D$4:$G$503,ROW(A300),1)="","",INDEX(Kunde!$D$4:$G$503,ROW(A300),1))</f>
        <v/>
      </c>
      <c r="B300" s="1" t="str">
        <f>IF(INDEX(Kunde!$D$4:$G$503,ROW(A300),3)="","",INDEX(Kunde!$D$4:$G$503,ROW(A300),3))</f>
        <v/>
      </c>
      <c r="C300" s="1" t="str">
        <f>IF(INDEX(Kunde!$D$4:$G$503,ROW(A300),2)="","",INDEX(Kunde!$D$4:$G$503,ROW(A300),2))</f>
        <v/>
      </c>
      <c r="G300" s="1" t="str">
        <f t="shared" si="24"/>
        <v/>
      </c>
      <c r="K300" s="1" t="str">
        <f t="shared" si="25"/>
        <v/>
      </c>
      <c r="O300" s="1" t="str">
        <f>IF(INDEX(Kunde!$D$4:$G$503,ROW(A300),4)="","",INDEX(Kunde!$D$4:$G$503,ROW(A300),4))</f>
        <v/>
      </c>
      <c r="P300" s="1" t="str">
        <f t="shared" si="27"/>
        <v/>
      </c>
      <c r="Q300" s="1" t="str">
        <f>IF(A300="","",VLOOKUP(B300,'Formel-Daten'!$J$4:$O$77,3))</f>
        <v/>
      </c>
      <c r="R300" s="1" t="str">
        <f t="shared" si="28"/>
        <v/>
      </c>
      <c r="S300" s="1" t="str">
        <f>IF(A300="","",VLOOKUP(B300,'Formel-Daten'!$J$4:$O$77,6))</f>
        <v/>
      </c>
      <c r="T300" s="1" t="str">
        <f t="shared" si="26"/>
        <v/>
      </c>
      <c r="U300" s="1" t="str">
        <f>IF(A300="","",VLOOKUP(B300,'Formel-Daten'!$J$4:$O$77,4))</f>
        <v/>
      </c>
      <c r="V300" s="1" t="str">
        <f>IF(A300="","",VLOOKUP(B300,'Formel-Daten'!$J$4:$O$77,5))</f>
        <v/>
      </c>
      <c r="W300" s="1" t="str">
        <f t="shared" si="29"/>
        <v/>
      </c>
    </row>
    <row r="301" spans="1:23" x14ac:dyDescent="0.25">
      <c r="A301" s="1" t="str">
        <f>IF(INDEX(Kunde!$D$4:$G$503,ROW(A301),1)="","",INDEX(Kunde!$D$4:$G$503,ROW(A301),1))</f>
        <v/>
      </c>
      <c r="B301" s="1" t="str">
        <f>IF(INDEX(Kunde!$D$4:$G$503,ROW(A301),3)="","",INDEX(Kunde!$D$4:$G$503,ROW(A301),3))</f>
        <v/>
      </c>
      <c r="C301" s="1" t="str">
        <f>IF(INDEX(Kunde!$D$4:$G$503,ROW(A301),2)="","",INDEX(Kunde!$D$4:$G$503,ROW(A301),2))</f>
        <v/>
      </c>
      <c r="G301" s="1" t="str">
        <f t="shared" si="24"/>
        <v/>
      </c>
      <c r="K301" s="1" t="str">
        <f t="shared" si="25"/>
        <v/>
      </c>
      <c r="O301" s="1" t="str">
        <f>IF(INDEX(Kunde!$D$4:$G$503,ROW(A301),4)="","",INDEX(Kunde!$D$4:$G$503,ROW(A301),4))</f>
        <v/>
      </c>
      <c r="P301" s="1" t="str">
        <f t="shared" si="27"/>
        <v/>
      </c>
      <c r="Q301" s="1" t="str">
        <f>IF(A301="","",VLOOKUP(B301,'Formel-Daten'!$J$4:$O$77,3))</f>
        <v/>
      </c>
      <c r="R301" s="1" t="str">
        <f t="shared" si="28"/>
        <v/>
      </c>
      <c r="S301" s="1" t="str">
        <f>IF(A301="","",VLOOKUP(B301,'Formel-Daten'!$J$4:$O$77,6))</f>
        <v/>
      </c>
      <c r="T301" s="1" t="str">
        <f t="shared" si="26"/>
        <v/>
      </c>
      <c r="U301" s="1" t="str">
        <f>IF(A301="","",VLOOKUP(B301,'Formel-Daten'!$J$4:$O$77,4))</f>
        <v/>
      </c>
      <c r="V301" s="1" t="str">
        <f>IF(A301="","",VLOOKUP(B301,'Formel-Daten'!$J$4:$O$77,5))</f>
        <v/>
      </c>
      <c r="W301" s="1" t="str">
        <f t="shared" si="29"/>
        <v/>
      </c>
    </row>
    <row r="302" spans="1:23" x14ac:dyDescent="0.25">
      <c r="A302" s="1" t="str">
        <f>IF(INDEX(Kunde!$D$4:$G$503,ROW(A302),1)="","",INDEX(Kunde!$D$4:$G$503,ROW(A302),1))</f>
        <v/>
      </c>
      <c r="B302" s="1" t="str">
        <f>IF(INDEX(Kunde!$D$4:$G$503,ROW(A302),3)="","",INDEX(Kunde!$D$4:$G$503,ROW(A302),3))</f>
        <v/>
      </c>
      <c r="C302" s="1" t="str">
        <f>IF(INDEX(Kunde!$D$4:$G$503,ROW(A302),2)="","",INDEX(Kunde!$D$4:$G$503,ROW(A302),2))</f>
        <v/>
      </c>
      <c r="G302" s="1" t="str">
        <f t="shared" si="24"/>
        <v/>
      </c>
      <c r="K302" s="1" t="str">
        <f t="shared" si="25"/>
        <v/>
      </c>
      <c r="O302" s="1" t="str">
        <f>IF(INDEX(Kunde!$D$4:$G$503,ROW(A302),4)="","",INDEX(Kunde!$D$4:$G$503,ROW(A302),4))</f>
        <v/>
      </c>
      <c r="P302" s="1" t="str">
        <f t="shared" si="27"/>
        <v/>
      </c>
      <c r="Q302" s="1" t="str">
        <f>IF(A302="","",VLOOKUP(B302,'Formel-Daten'!$J$4:$O$77,3))</f>
        <v/>
      </c>
      <c r="R302" s="1" t="str">
        <f t="shared" si="28"/>
        <v/>
      </c>
      <c r="S302" s="1" t="str">
        <f>IF(A302="","",VLOOKUP(B302,'Formel-Daten'!$J$4:$O$77,6))</f>
        <v/>
      </c>
      <c r="T302" s="1" t="str">
        <f t="shared" si="26"/>
        <v/>
      </c>
      <c r="U302" s="1" t="str">
        <f>IF(A302="","",VLOOKUP(B302,'Formel-Daten'!$J$4:$O$77,4))</f>
        <v/>
      </c>
      <c r="V302" s="1" t="str">
        <f>IF(A302="","",VLOOKUP(B302,'Formel-Daten'!$J$4:$O$77,5))</f>
        <v/>
      </c>
      <c r="W302" s="1" t="str">
        <f t="shared" si="29"/>
        <v/>
      </c>
    </row>
    <row r="303" spans="1:23" x14ac:dyDescent="0.25">
      <c r="A303" s="1" t="str">
        <f>IF(INDEX(Kunde!$D$4:$G$503,ROW(A303),1)="","",INDEX(Kunde!$D$4:$G$503,ROW(A303),1))</f>
        <v/>
      </c>
      <c r="B303" s="1" t="str">
        <f>IF(INDEX(Kunde!$D$4:$G$503,ROW(A303),3)="","",INDEX(Kunde!$D$4:$G$503,ROW(A303),3))</f>
        <v/>
      </c>
      <c r="C303" s="1" t="str">
        <f>IF(INDEX(Kunde!$D$4:$G$503,ROW(A303),2)="","",INDEX(Kunde!$D$4:$G$503,ROW(A303),2))</f>
        <v/>
      </c>
      <c r="G303" s="1" t="str">
        <f t="shared" si="24"/>
        <v/>
      </c>
      <c r="K303" s="1" t="str">
        <f t="shared" si="25"/>
        <v/>
      </c>
      <c r="O303" s="1" t="str">
        <f>IF(INDEX(Kunde!$D$4:$G$503,ROW(A303),4)="","",INDEX(Kunde!$D$4:$G$503,ROW(A303),4))</f>
        <v/>
      </c>
      <c r="P303" s="1" t="str">
        <f t="shared" si="27"/>
        <v/>
      </c>
      <c r="Q303" s="1" t="str">
        <f>IF(A303="","",VLOOKUP(B303,'Formel-Daten'!$J$4:$O$77,3))</f>
        <v/>
      </c>
      <c r="R303" s="1" t="str">
        <f t="shared" si="28"/>
        <v/>
      </c>
      <c r="S303" s="1" t="str">
        <f>IF(A303="","",VLOOKUP(B303,'Formel-Daten'!$J$4:$O$77,6))</f>
        <v/>
      </c>
      <c r="T303" s="1" t="str">
        <f t="shared" si="26"/>
        <v/>
      </c>
      <c r="U303" s="1" t="str">
        <f>IF(A303="","",VLOOKUP(B303,'Formel-Daten'!$J$4:$O$77,4))</f>
        <v/>
      </c>
      <c r="V303" s="1" t="str">
        <f>IF(A303="","",VLOOKUP(B303,'Formel-Daten'!$J$4:$O$77,5))</f>
        <v/>
      </c>
      <c r="W303" s="1" t="str">
        <f t="shared" si="29"/>
        <v/>
      </c>
    </row>
    <row r="304" spans="1:23" x14ac:dyDescent="0.25">
      <c r="A304" s="1" t="str">
        <f>IF(INDEX(Kunde!$D$4:$G$503,ROW(A304),1)="","",INDEX(Kunde!$D$4:$G$503,ROW(A304),1))</f>
        <v/>
      </c>
      <c r="B304" s="1" t="str">
        <f>IF(INDEX(Kunde!$D$4:$G$503,ROW(A304),3)="","",INDEX(Kunde!$D$4:$G$503,ROW(A304),3))</f>
        <v/>
      </c>
      <c r="C304" s="1" t="str">
        <f>IF(INDEX(Kunde!$D$4:$G$503,ROW(A304),2)="","",INDEX(Kunde!$D$4:$G$503,ROW(A304),2))</f>
        <v/>
      </c>
      <c r="G304" s="1" t="str">
        <f t="shared" si="24"/>
        <v/>
      </c>
      <c r="K304" s="1" t="str">
        <f t="shared" si="25"/>
        <v/>
      </c>
      <c r="O304" s="1" t="str">
        <f>IF(INDEX(Kunde!$D$4:$G$503,ROW(A304),4)="","",INDEX(Kunde!$D$4:$G$503,ROW(A304),4))</f>
        <v/>
      </c>
      <c r="P304" s="1" t="str">
        <f t="shared" si="27"/>
        <v/>
      </c>
      <c r="Q304" s="1" t="str">
        <f>IF(A304="","",VLOOKUP(B304,'Formel-Daten'!$J$4:$O$77,3))</f>
        <v/>
      </c>
      <c r="R304" s="1" t="str">
        <f t="shared" si="28"/>
        <v/>
      </c>
      <c r="S304" s="1" t="str">
        <f>IF(A304="","",VLOOKUP(B304,'Formel-Daten'!$J$4:$O$77,6))</f>
        <v/>
      </c>
      <c r="T304" s="1" t="str">
        <f t="shared" si="26"/>
        <v/>
      </c>
      <c r="U304" s="1" t="str">
        <f>IF(A304="","",VLOOKUP(B304,'Formel-Daten'!$J$4:$O$77,4))</f>
        <v/>
      </c>
      <c r="V304" s="1" t="str">
        <f>IF(A304="","",VLOOKUP(B304,'Formel-Daten'!$J$4:$O$77,5))</f>
        <v/>
      </c>
      <c r="W304" s="1" t="str">
        <f t="shared" si="29"/>
        <v/>
      </c>
    </row>
    <row r="305" spans="1:23" x14ac:dyDescent="0.25">
      <c r="A305" s="1" t="str">
        <f>IF(INDEX(Kunde!$D$4:$G$503,ROW(A305),1)="","",INDEX(Kunde!$D$4:$G$503,ROW(A305),1))</f>
        <v/>
      </c>
      <c r="B305" s="1" t="str">
        <f>IF(INDEX(Kunde!$D$4:$G$503,ROW(A305),3)="","",INDEX(Kunde!$D$4:$G$503,ROW(A305),3))</f>
        <v/>
      </c>
      <c r="C305" s="1" t="str">
        <f>IF(INDEX(Kunde!$D$4:$G$503,ROW(A305),2)="","",INDEX(Kunde!$D$4:$G$503,ROW(A305),2))</f>
        <v/>
      </c>
      <c r="G305" s="1" t="str">
        <f t="shared" si="24"/>
        <v/>
      </c>
      <c r="K305" s="1" t="str">
        <f t="shared" si="25"/>
        <v/>
      </c>
      <c r="O305" s="1" t="str">
        <f>IF(INDEX(Kunde!$D$4:$G$503,ROW(A305),4)="","",INDEX(Kunde!$D$4:$G$503,ROW(A305),4))</f>
        <v/>
      </c>
      <c r="P305" s="1" t="str">
        <f t="shared" si="27"/>
        <v/>
      </c>
      <c r="Q305" s="1" t="str">
        <f>IF(A305="","",VLOOKUP(B305,'Formel-Daten'!$J$4:$O$77,3))</f>
        <v/>
      </c>
      <c r="R305" s="1" t="str">
        <f t="shared" si="28"/>
        <v/>
      </c>
      <c r="S305" s="1" t="str">
        <f>IF(A305="","",VLOOKUP(B305,'Formel-Daten'!$J$4:$O$77,6))</f>
        <v/>
      </c>
      <c r="T305" s="1" t="str">
        <f t="shared" si="26"/>
        <v/>
      </c>
      <c r="U305" s="1" t="str">
        <f>IF(A305="","",VLOOKUP(B305,'Formel-Daten'!$J$4:$O$77,4))</f>
        <v/>
      </c>
      <c r="V305" s="1" t="str">
        <f>IF(A305="","",VLOOKUP(B305,'Formel-Daten'!$J$4:$O$77,5))</f>
        <v/>
      </c>
      <c r="W305" s="1" t="str">
        <f t="shared" si="29"/>
        <v/>
      </c>
    </row>
    <row r="306" spans="1:23" x14ac:dyDescent="0.25">
      <c r="A306" s="1" t="str">
        <f>IF(INDEX(Kunde!$D$4:$G$503,ROW(A306),1)="","",INDEX(Kunde!$D$4:$G$503,ROW(A306),1))</f>
        <v/>
      </c>
      <c r="B306" s="1" t="str">
        <f>IF(INDEX(Kunde!$D$4:$G$503,ROW(A306),3)="","",INDEX(Kunde!$D$4:$G$503,ROW(A306),3))</f>
        <v/>
      </c>
      <c r="C306" s="1" t="str">
        <f>IF(INDEX(Kunde!$D$4:$G$503,ROW(A306),2)="","",INDEX(Kunde!$D$4:$G$503,ROW(A306),2))</f>
        <v/>
      </c>
      <c r="G306" s="1" t="str">
        <f t="shared" si="24"/>
        <v/>
      </c>
      <c r="K306" s="1" t="str">
        <f t="shared" si="25"/>
        <v/>
      </c>
      <c r="O306" s="1" t="str">
        <f>IF(INDEX(Kunde!$D$4:$G$503,ROW(A306),4)="","",INDEX(Kunde!$D$4:$G$503,ROW(A306),4))</f>
        <v/>
      </c>
      <c r="P306" s="1" t="str">
        <f t="shared" si="27"/>
        <v/>
      </c>
      <c r="Q306" s="1" t="str">
        <f>IF(A306="","",VLOOKUP(B306,'Formel-Daten'!$J$4:$O$77,3))</f>
        <v/>
      </c>
      <c r="R306" s="1" t="str">
        <f t="shared" si="28"/>
        <v/>
      </c>
      <c r="S306" s="1" t="str">
        <f>IF(A306="","",VLOOKUP(B306,'Formel-Daten'!$J$4:$O$77,6))</f>
        <v/>
      </c>
      <c r="T306" s="1" t="str">
        <f t="shared" si="26"/>
        <v/>
      </c>
      <c r="U306" s="1" t="str">
        <f>IF(A306="","",VLOOKUP(B306,'Formel-Daten'!$J$4:$O$77,4))</f>
        <v/>
      </c>
      <c r="V306" s="1" t="str">
        <f>IF(A306="","",VLOOKUP(B306,'Formel-Daten'!$J$4:$O$77,5))</f>
        <v/>
      </c>
      <c r="W306" s="1" t="str">
        <f t="shared" si="29"/>
        <v/>
      </c>
    </row>
    <row r="307" spans="1:23" x14ac:dyDescent="0.25">
      <c r="A307" s="1" t="str">
        <f>IF(INDEX(Kunde!$D$4:$G$503,ROW(A307),1)="","",INDEX(Kunde!$D$4:$G$503,ROW(A307),1))</f>
        <v/>
      </c>
      <c r="B307" s="1" t="str">
        <f>IF(INDEX(Kunde!$D$4:$G$503,ROW(A307),3)="","",INDEX(Kunde!$D$4:$G$503,ROW(A307),3))</f>
        <v/>
      </c>
      <c r="C307" s="1" t="str">
        <f>IF(INDEX(Kunde!$D$4:$G$503,ROW(A307),2)="","",INDEX(Kunde!$D$4:$G$503,ROW(A307),2))</f>
        <v/>
      </c>
      <c r="G307" s="1" t="str">
        <f t="shared" si="24"/>
        <v/>
      </c>
      <c r="K307" s="1" t="str">
        <f t="shared" si="25"/>
        <v/>
      </c>
      <c r="O307" s="1" t="str">
        <f>IF(INDEX(Kunde!$D$4:$G$503,ROW(A307),4)="","",INDEX(Kunde!$D$4:$G$503,ROW(A307),4))</f>
        <v/>
      </c>
      <c r="P307" s="1" t="str">
        <f t="shared" si="27"/>
        <v/>
      </c>
      <c r="Q307" s="1" t="str">
        <f>IF(A307="","",VLOOKUP(B307,'Formel-Daten'!$J$4:$O$77,3))</f>
        <v/>
      </c>
      <c r="R307" s="1" t="str">
        <f t="shared" si="28"/>
        <v/>
      </c>
      <c r="S307" s="1" t="str">
        <f>IF(A307="","",VLOOKUP(B307,'Formel-Daten'!$J$4:$O$77,6))</f>
        <v/>
      </c>
      <c r="T307" s="1" t="str">
        <f t="shared" si="26"/>
        <v/>
      </c>
      <c r="U307" s="1" t="str">
        <f>IF(A307="","",VLOOKUP(B307,'Formel-Daten'!$J$4:$O$77,4))</f>
        <v/>
      </c>
      <c r="V307" s="1" t="str">
        <f>IF(A307="","",VLOOKUP(B307,'Formel-Daten'!$J$4:$O$77,5))</f>
        <v/>
      </c>
      <c r="W307" s="1" t="str">
        <f t="shared" si="29"/>
        <v/>
      </c>
    </row>
    <row r="308" spans="1:23" x14ac:dyDescent="0.25">
      <c r="A308" s="1" t="str">
        <f>IF(INDEX(Kunde!$D$4:$G$503,ROW(A308),1)="","",INDEX(Kunde!$D$4:$G$503,ROW(A308),1))</f>
        <v/>
      </c>
      <c r="B308" s="1" t="str">
        <f>IF(INDEX(Kunde!$D$4:$G$503,ROW(A308),3)="","",INDEX(Kunde!$D$4:$G$503,ROW(A308),3))</f>
        <v/>
      </c>
      <c r="C308" s="1" t="str">
        <f>IF(INDEX(Kunde!$D$4:$G$503,ROW(A308),2)="","",INDEX(Kunde!$D$4:$G$503,ROW(A308),2))</f>
        <v/>
      </c>
      <c r="G308" s="1" t="str">
        <f t="shared" si="24"/>
        <v/>
      </c>
      <c r="K308" s="1" t="str">
        <f t="shared" si="25"/>
        <v/>
      </c>
      <c r="O308" s="1" t="str">
        <f>IF(INDEX(Kunde!$D$4:$G$503,ROW(A308),4)="","",INDEX(Kunde!$D$4:$G$503,ROW(A308),4))</f>
        <v/>
      </c>
      <c r="P308" s="1" t="str">
        <f t="shared" si="27"/>
        <v/>
      </c>
      <c r="Q308" s="1" t="str">
        <f>IF(A308="","",VLOOKUP(B308,'Formel-Daten'!$J$4:$O$77,3))</f>
        <v/>
      </c>
      <c r="R308" s="1" t="str">
        <f t="shared" si="28"/>
        <v/>
      </c>
      <c r="S308" s="1" t="str">
        <f>IF(A308="","",VLOOKUP(B308,'Formel-Daten'!$J$4:$O$77,6))</f>
        <v/>
      </c>
      <c r="T308" s="1" t="str">
        <f t="shared" si="26"/>
        <v/>
      </c>
      <c r="U308" s="1" t="str">
        <f>IF(A308="","",VLOOKUP(B308,'Formel-Daten'!$J$4:$O$77,4))</f>
        <v/>
      </c>
      <c r="V308" s="1" t="str">
        <f>IF(A308="","",VLOOKUP(B308,'Formel-Daten'!$J$4:$O$77,5))</f>
        <v/>
      </c>
      <c r="W308" s="1" t="str">
        <f t="shared" si="29"/>
        <v/>
      </c>
    </row>
    <row r="309" spans="1:23" x14ac:dyDescent="0.25">
      <c r="A309" s="1" t="str">
        <f>IF(INDEX(Kunde!$D$4:$G$503,ROW(A309),1)="","",INDEX(Kunde!$D$4:$G$503,ROW(A309),1))</f>
        <v/>
      </c>
      <c r="B309" s="1" t="str">
        <f>IF(INDEX(Kunde!$D$4:$G$503,ROW(A309),3)="","",INDEX(Kunde!$D$4:$G$503,ROW(A309),3))</f>
        <v/>
      </c>
      <c r="C309" s="1" t="str">
        <f>IF(INDEX(Kunde!$D$4:$G$503,ROW(A309),2)="","",INDEX(Kunde!$D$4:$G$503,ROW(A309),2))</f>
        <v/>
      </c>
      <c r="G309" s="1" t="str">
        <f t="shared" si="24"/>
        <v/>
      </c>
      <c r="K309" s="1" t="str">
        <f t="shared" si="25"/>
        <v/>
      </c>
      <c r="O309" s="1" t="str">
        <f>IF(INDEX(Kunde!$D$4:$G$503,ROW(A309),4)="","",INDEX(Kunde!$D$4:$G$503,ROW(A309),4))</f>
        <v/>
      </c>
      <c r="P309" s="1" t="str">
        <f t="shared" si="27"/>
        <v/>
      </c>
      <c r="Q309" s="1" t="str">
        <f>IF(A309="","",VLOOKUP(B309,'Formel-Daten'!$J$4:$O$77,3))</f>
        <v/>
      </c>
      <c r="R309" s="1" t="str">
        <f t="shared" si="28"/>
        <v/>
      </c>
      <c r="S309" s="1" t="str">
        <f>IF(A309="","",VLOOKUP(B309,'Formel-Daten'!$J$4:$O$77,6))</f>
        <v/>
      </c>
      <c r="T309" s="1" t="str">
        <f t="shared" si="26"/>
        <v/>
      </c>
      <c r="U309" s="1" t="str">
        <f>IF(A309="","",VLOOKUP(B309,'Formel-Daten'!$J$4:$O$77,4))</f>
        <v/>
      </c>
      <c r="V309" s="1" t="str">
        <f>IF(A309="","",VLOOKUP(B309,'Formel-Daten'!$J$4:$O$77,5))</f>
        <v/>
      </c>
      <c r="W309" s="1" t="str">
        <f t="shared" si="29"/>
        <v/>
      </c>
    </row>
    <row r="310" spans="1:23" x14ac:dyDescent="0.25">
      <c r="A310" s="1" t="str">
        <f>IF(INDEX(Kunde!$D$4:$G$503,ROW(A310),1)="","",INDEX(Kunde!$D$4:$G$503,ROW(A310),1))</f>
        <v/>
      </c>
      <c r="B310" s="1" t="str">
        <f>IF(INDEX(Kunde!$D$4:$G$503,ROW(A310),3)="","",INDEX(Kunde!$D$4:$G$503,ROW(A310),3))</f>
        <v/>
      </c>
      <c r="C310" s="1" t="str">
        <f>IF(INDEX(Kunde!$D$4:$G$503,ROW(A310),2)="","",INDEX(Kunde!$D$4:$G$503,ROW(A310),2))</f>
        <v/>
      </c>
      <c r="G310" s="1" t="str">
        <f t="shared" si="24"/>
        <v/>
      </c>
      <c r="K310" s="1" t="str">
        <f t="shared" si="25"/>
        <v/>
      </c>
      <c r="O310" s="1" t="str">
        <f>IF(INDEX(Kunde!$D$4:$G$503,ROW(A310),4)="","",INDEX(Kunde!$D$4:$G$503,ROW(A310),4))</f>
        <v/>
      </c>
      <c r="P310" s="1" t="str">
        <f t="shared" si="27"/>
        <v/>
      </c>
      <c r="Q310" s="1" t="str">
        <f>IF(A310="","",VLOOKUP(B310,'Formel-Daten'!$J$4:$O$77,3))</f>
        <v/>
      </c>
      <c r="R310" s="1" t="str">
        <f t="shared" si="28"/>
        <v/>
      </c>
      <c r="S310" s="1" t="str">
        <f>IF(A310="","",VLOOKUP(B310,'Formel-Daten'!$J$4:$O$77,6))</f>
        <v/>
      </c>
      <c r="T310" s="1" t="str">
        <f t="shared" si="26"/>
        <v/>
      </c>
      <c r="U310" s="1" t="str">
        <f>IF(A310="","",VLOOKUP(B310,'Formel-Daten'!$J$4:$O$77,4))</f>
        <v/>
      </c>
      <c r="V310" s="1" t="str">
        <f>IF(A310="","",VLOOKUP(B310,'Formel-Daten'!$J$4:$O$77,5))</f>
        <v/>
      </c>
      <c r="W310" s="1" t="str">
        <f t="shared" si="29"/>
        <v/>
      </c>
    </row>
    <row r="311" spans="1:23" x14ac:dyDescent="0.25">
      <c r="A311" s="1" t="str">
        <f>IF(INDEX(Kunde!$D$4:$G$503,ROW(A311),1)="","",INDEX(Kunde!$D$4:$G$503,ROW(A311),1))</f>
        <v/>
      </c>
      <c r="B311" s="1" t="str">
        <f>IF(INDEX(Kunde!$D$4:$G$503,ROW(A311),3)="","",INDEX(Kunde!$D$4:$G$503,ROW(A311),3))</f>
        <v/>
      </c>
      <c r="C311" s="1" t="str">
        <f>IF(INDEX(Kunde!$D$4:$G$503,ROW(A311),2)="","",INDEX(Kunde!$D$4:$G$503,ROW(A311),2))</f>
        <v/>
      </c>
      <c r="G311" s="1" t="str">
        <f t="shared" si="24"/>
        <v/>
      </c>
      <c r="K311" s="1" t="str">
        <f t="shared" si="25"/>
        <v/>
      </c>
      <c r="O311" s="1" t="str">
        <f>IF(INDEX(Kunde!$D$4:$G$503,ROW(A311),4)="","",INDEX(Kunde!$D$4:$G$503,ROW(A311),4))</f>
        <v/>
      </c>
      <c r="P311" s="1" t="str">
        <f t="shared" si="27"/>
        <v/>
      </c>
      <c r="Q311" s="1" t="str">
        <f>IF(A311="","",VLOOKUP(B311,'Formel-Daten'!$J$4:$O$77,3))</f>
        <v/>
      </c>
      <c r="R311" s="1" t="str">
        <f t="shared" si="28"/>
        <v/>
      </c>
      <c r="S311" s="1" t="str">
        <f>IF(A311="","",VLOOKUP(B311,'Formel-Daten'!$J$4:$O$77,6))</f>
        <v/>
      </c>
      <c r="T311" s="1" t="str">
        <f t="shared" si="26"/>
        <v/>
      </c>
      <c r="U311" s="1" t="str">
        <f>IF(A311="","",VLOOKUP(B311,'Formel-Daten'!$J$4:$O$77,4))</f>
        <v/>
      </c>
      <c r="V311" s="1" t="str">
        <f>IF(A311="","",VLOOKUP(B311,'Formel-Daten'!$J$4:$O$77,5))</f>
        <v/>
      </c>
      <c r="W311" s="1" t="str">
        <f t="shared" si="29"/>
        <v/>
      </c>
    </row>
    <row r="312" spans="1:23" x14ac:dyDescent="0.25">
      <c r="A312" s="1" t="str">
        <f>IF(INDEX(Kunde!$D$4:$G$503,ROW(A312),1)="","",INDEX(Kunde!$D$4:$G$503,ROW(A312),1))</f>
        <v/>
      </c>
      <c r="B312" s="1" t="str">
        <f>IF(INDEX(Kunde!$D$4:$G$503,ROW(A312),3)="","",INDEX(Kunde!$D$4:$G$503,ROW(A312),3))</f>
        <v/>
      </c>
      <c r="C312" s="1" t="str">
        <f>IF(INDEX(Kunde!$D$4:$G$503,ROW(A312),2)="","",INDEX(Kunde!$D$4:$G$503,ROW(A312),2))</f>
        <v/>
      </c>
      <c r="G312" s="1" t="str">
        <f t="shared" si="24"/>
        <v/>
      </c>
      <c r="K312" s="1" t="str">
        <f t="shared" si="25"/>
        <v/>
      </c>
      <c r="O312" s="1" t="str">
        <f>IF(INDEX(Kunde!$D$4:$G$503,ROW(A312),4)="","",INDEX(Kunde!$D$4:$G$503,ROW(A312),4))</f>
        <v/>
      </c>
      <c r="P312" s="1" t="str">
        <f t="shared" si="27"/>
        <v/>
      </c>
      <c r="Q312" s="1" t="str">
        <f>IF(A312="","",VLOOKUP(B312,'Formel-Daten'!$J$4:$O$77,3))</f>
        <v/>
      </c>
      <c r="R312" s="1" t="str">
        <f t="shared" si="28"/>
        <v/>
      </c>
      <c r="S312" s="1" t="str">
        <f>IF(A312="","",VLOOKUP(B312,'Formel-Daten'!$J$4:$O$77,6))</f>
        <v/>
      </c>
      <c r="T312" s="1" t="str">
        <f t="shared" si="26"/>
        <v/>
      </c>
      <c r="U312" s="1" t="str">
        <f>IF(A312="","",VLOOKUP(B312,'Formel-Daten'!$J$4:$O$77,4))</f>
        <v/>
      </c>
      <c r="V312" s="1" t="str">
        <f>IF(A312="","",VLOOKUP(B312,'Formel-Daten'!$J$4:$O$77,5))</f>
        <v/>
      </c>
      <c r="W312" s="1" t="str">
        <f t="shared" si="29"/>
        <v/>
      </c>
    </row>
    <row r="313" spans="1:23" x14ac:dyDescent="0.25">
      <c r="A313" s="1" t="str">
        <f>IF(INDEX(Kunde!$D$4:$G$503,ROW(A313),1)="","",INDEX(Kunde!$D$4:$G$503,ROW(A313),1))</f>
        <v/>
      </c>
      <c r="B313" s="1" t="str">
        <f>IF(INDEX(Kunde!$D$4:$G$503,ROW(A313),3)="","",INDEX(Kunde!$D$4:$G$503,ROW(A313),3))</f>
        <v/>
      </c>
      <c r="C313" s="1" t="str">
        <f>IF(INDEX(Kunde!$D$4:$G$503,ROW(A313),2)="","",INDEX(Kunde!$D$4:$G$503,ROW(A313),2))</f>
        <v/>
      </c>
      <c r="G313" s="1" t="str">
        <f t="shared" si="24"/>
        <v/>
      </c>
      <c r="K313" s="1" t="str">
        <f t="shared" si="25"/>
        <v/>
      </c>
      <c r="O313" s="1" t="str">
        <f>IF(INDEX(Kunde!$D$4:$G$503,ROW(A313),4)="","",INDEX(Kunde!$D$4:$G$503,ROW(A313),4))</f>
        <v/>
      </c>
      <c r="P313" s="1" t="str">
        <f t="shared" si="27"/>
        <v/>
      </c>
      <c r="Q313" s="1" t="str">
        <f>IF(A313="","",VLOOKUP(B313,'Formel-Daten'!$J$4:$O$77,3))</f>
        <v/>
      </c>
      <c r="R313" s="1" t="str">
        <f t="shared" si="28"/>
        <v/>
      </c>
      <c r="S313" s="1" t="str">
        <f>IF(A313="","",VLOOKUP(B313,'Formel-Daten'!$J$4:$O$77,6))</f>
        <v/>
      </c>
      <c r="T313" s="1" t="str">
        <f t="shared" si="26"/>
        <v/>
      </c>
      <c r="U313" s="1" t="str">
        <f>IF(A313="","",VLOOKUP(B313,'Formel-Daten'!$J$4:$O$77,4))</f>
        <v/>
      </c>
      <c r="V313" s="1" t="str">
        <f>IF(A313="","",VLOOKUP(B313,'Formel-Daten'!$J$4:$O$77,5))</f>
        <v/>
      </c>
      <c r="W313" s="1" t="str">
        <f t="shared" si="29"/>
        <v/>
      </c>
    </row>
    <row r="314" spans="1:23" x14ac:dyDescent="0.25">
      <c r="A314" s="1" t="str">
        <f>IF(INDEX(Kunde!$D$4:$G$503,ROW(A314),1)="","",INDEX(Kunde!$D$4:$G$503,ROW(A314),1))</f>
        <v/>
      </c>
      <c r="B314" s="1" t="str">
        <f>IF(INDEX(Kunde!$D$4:$G$503,ROW(A314),3)="","",INDEX(Kunde!$D$4:$G$503,ROW(A314),3))</f>
        <v/>
      </c>
      <c r="C314" s="1" t="str">
        <f>IF(INDEX(Kunde!$D$4:$G$503,ROW(A314),2)="","",INDEX(Kunde!$D$4:$G$503,ROW(A314),2))</f>
        <v/>
      </c>
      <c r="G314" s="1" t="str">
        <f t="shared" si="24"/>
        <v/>
      </c>
      <c r="K314" s="1" t="str">
        <f t="shared" si="25"/>
        <v/>
      </c>
      <c r="O314" s="1" t="str">
        <f>IF(INDEX(Kunde!$D$4:$G$503,ROW(A314),4)="","",INDEX(Kunde!$D$4:$G$503,ROW(A314),4))</f>
        <v/>
      </c>
      <c r="P314" s="1" t="str">
        <f t="shared" si="27"/>
        <v/>
      </c>
      <c r="Q314" s="1" t="str">
        <f>IF(A314="","",VLOOKUP(B314,'Formel-Daten'!$J$4:$O$77,3))</f>
        <v/>
      </c>
      <c r="R314" s="1" t="str">
        <f t="shared" si="28"/>
        <v/>
      </c>
      <c r="S314" s="1" t="str">
        <f>IF(A314="","",VLOOKUP(B314,'Formel-Daten'!$J$4:$O$77,6))</f>
        <v/>
      </c>
      <c r="T314" s="1" t="str">
        <f t="shared" si="26"/>
        <v/>
      </c>
      <c r="U314" s="1" t="str">
        <f>IF(A314="","",VLOOKUP(B314,'Formel-Daten'!$J$4:$O$77,4))</f>
        <v/>
      </c>
      <c r="V314" s="1" t="str">
        <f>IF(A314="","",VLOOKUP(B314,'Formel-Daten'!$J$4:$O$77,5))</f>
        <v/>
      </c>
      <c r="W314" s="1" t="str">
        <f t="shared" si="29"/>
        <v/>
      </c>
    </row>
    <row r="315" spans="1:23" x14ac:dyDescent="0.25">
      <c r="A315" s="1" t="str">
        <f>IF(INDEX(Kunde!$D$4:$G$503,ROW(A315),1)="","",INDEX(Kunde!$D$4:$G$503,ROW(A315),1))</f>
        <v/>
      </c>
      <c r="B315" s="1" t="str">
        <f>IF(INDEX(Kunde!$D$4:$G$503,ROW(A315),3)="","",INDEX(Kunde!$D$4:$G$503,ROW(A315),3))</f>
        <v/>
      </c>
      <c r="C315" s="1" t="str">
        <f>IF(INDEX(Kunde!$D$4:$G$503,ROW(A315),2)="","",INDEX(Kunde!$D$4:$G$503,ROW(A315),2))</f>
        <v/>
      </c>
      <c r="G315" s="1" t="str">
        <f t="shared" si="24"/>
        <v/>
      </c>
      <c r="K315" s="1" t="str">
        <f t="shared" si="25"/>
        <v/>
      </c>
      <c r="O315" s="1" t="str">
        <f>IF(INDEX(Kunde!$D$4:$G$503,ROW(A315),4)="","",INDEX(Kunde!$D$4:$G$503,ROW(A315),4))</f>
        <v/>
      </c>
      <c r="P315" s="1" t="str">
        <f t="shared" si="27"/>
        <v/>
      </c>
      <c r="Q315" s="1" t="str">
        <f>IF(A315="","",VLOOKUP(B315,'Formel-Daten'!$J$4:$O$77,3))</f>
        <v/>
      </c>
      <c r="R315" s="1" t="str">
        <f t="shared" si="28"/>
        <v/>
      </c>
      <c r="S315" s="1" t="str">
        <f>IF(A315="","",VLOOKUP(B315,'Formel-Daten'!$J$4:$O$77,6))</f>
        <v/>
      </c>
      <c r="T315" s="1" t="str">
        <f t="shared" si="26"/>
        <v/>
      </c>
      <c r="U315" s="1" t="str">
        <f>IF(A315="","",VLOOKUP(B315,'Formel-Daten'!$J$4:$O$77,4))</f>
        <v/>
      </c>
      <c r="V315" s="1" t="str">
        <f>IF(A315="","",VLOOKUP(B315,'Formel-Daten'!$J$4:$O$77,5))</f>
        <v/>
      </c>
      <c r="W315" s="1" t="str">
        <f t="shared" si="29"/>
        <v/>
      </c>
    </row>
    <row r="316" spans="1:23" x14ac:dyDescent="0.25">
      <c r="A316" s="1" t="str">
        <f>IF(INDEX(Kunde!$D$4:$G$503,ROW(A316),1)="","",INDEX(Kunde!$D$4:$G$503,ROW(A316),1))</f>
        <v/>
      </c>
      <c r="B316" s="1" t="str">
        <f>IF(INDEX(Kunde!$D$4:$G$503,ROW(A316),3)="","",INDEX(Kunde!$D$4:$G$503,ROW(A316),3))</f>
        <v/>
      </c>
      <c r="C316" s="1" t="str">
        <f>IF(INDEX(Kunde!$D$4:$G$503,ROW(A316),2)="","",INDEX(Kunde!$D$4:$G$503,ROW(A316),2))</f>
        <v/>
      </c>
      <c r="G316" s="1" t="str">
        <f t="shared" si="24"/>
        <v/>
      </c>
      <c r="K316" s="1" t="str">
        <f t="shared" si="25"/>
        <v/>
      </c>
      <c r="O316" s="1" t="str">
        <f>IF(INDEX(Kunde!$D$4:$G$503,ROW(A316),4)="","",INDEX(Kunde!$D$4:$G$503,ROW(A316),4))</f>
        <v/>
      </c>
      <c r="P316" s="1" t="str">
        <f t="shared" si="27"/>
        <v/>
      </c>
      <c r="Q316" s="1" t="str">
        <f>IF(A316="","",VLOOKUP(B316,'Formel-Daten'!$J$4:$O$77,3))</f>
        <v/>
      </c>
      <c r="R316" s="1" t="str">
        <f t="shared" si="28"/>
        <v/>
      </c>
      <c r="S316" s="1" t="str">
        <f>IF(A316="","",VLOOKUP(B316,'Formel-Daten'!$J$4:$O$77,6))</f>
        <v/>
      </c>
      <c r="T316" s="1" t="str">
        <f t="shared" si="26"/>
        <v/>
      </c>
      <c r="U316" s="1" t="str">
        <f>IF(A316="","",VLOOKUP(B316,'Formel-Daten'!$J$4:$O$77,4))</f>
        <v/>
      </c>
      <c r="V316" s="1" t="str">
        <f>IF(A316="","",VLOOKUP(B316,'Formel-Daten'!$J$4:$O$77,5))</f>
        <v/>
      </c>
      <c r="W316" s="1" t="str">
        <f t="shared" si="29"/>
        <v/>
      </c>
    </row>
    <row r="317" spans="1:23" x14ac:dyDescent="0.25">
      <c r="A317" s="1" t="str">
        <f>IF(INDEX(Kunde!$D$4:$G$503,ROW(A317),1)="","",INDEX(Kunde!$D$4:$G$503,ROW(A317),1))</f>
        <v/>
      </c>
      <c r="B317" s="1" t="str">
        <f>IF(INDEX(Kunde!$D$4:$G$503,ROW(A317),3)="","",INDEX(Kunde!$D$4:$G$503,ROW(A317),3))</f>
        <v/>
      </c>
      <c r="C317" s="1" t="str">
        <f>IF(INDEX(Kunde!$D$4:$G$503,ROW(A317),2)="","",INDEX(Kunde!$D$4:$G$503,ROW(A317),2))</f>
        <v/>
      </c>
      <c r="G317" s="1" t="str">
        <f t="shared" si="24"/>
        <v/>
      </c>
      <c r="K317" s="1" t="str">
        <f t="shared" si="25"/>
        <v/>
      </c>
      <c r="O317" s="1" t="str">
        <f>IF(INDEX(Kunde!$D$4:$G$503,ROW(A317),4)="","",INDEX(Kunde!$D$4:$G$503,ROW(A317),4))</f>
        <v/>
      </c>
      <c r="P317" s="1" t="str">
        <f t="shared" si="27"/>
        <v/>
      </c>
      <c r="Q317" s="1" t="str">
        <f>IF(A317="","",VLOOKUP(B317,'Formel-Daten'!$J$4:$O$77,3))</f>
        <v/>
      </c>
      <c r="R317" s="1" t="str">
        <f t="shared" si="28"/>
        <v/>
      </c>
      <c r="S317" s="1" t="str">
        <f>IF(A317="","",VLOOKUP(B317,'Formel-Daten'!$J$4:$O$77,6))</f>
        <v/>
      </c>
      <c r="T317" s="1" t="str">
        <f t="shared" si="26"/>
        <v/>
      </c>
      <c r="U317" s="1" t="str">
        <f>IF(A317="","",VLOOKUP(B317,'Formel-Daten'!$J$4:$O$77,4))</f>
        <v/>
      </c>
      <c r="V317" s="1" t="str">
        <f>IF(A317="","",VLOOKUP(B317,'Formel-Daten'!$J$4:$O$77,5))</f>
        <v/>
      </c>
      <c r="W317" s="1" t="str">
        <f t="shared" si="29"/>
        <v/>
      </c>
    </row>
    <row r="318" spans="1:23" x14ac:dyDescent="0.25">
      <c r="A318" s="1" t="str">
        <f>IF(INDEX(Kunde!$D$4:$G$503,ROW(A318),1)="","",INDEX(Kunde!$D$4:$G$503,ROW(A318),1))</f>
        <v/>
      </c>
      <c r="B318" s="1" t="str">
        <f>IF(INDEX(Kunde!$D$4:$G$503,ROW(A318),3)="","",INDEX(Kunde!$D$4:$G$503,ROW(A318),3))</f>
        <v/>
      </c>
      <c r="C318" s="1" t="str">
        <f>IF(INDEX(Kunde!$D$4:$G$503,ROW(A318),2)="","",INDEX(Kunde!$D$4:$G$503,ROW(A318),2))</f>
        <v/>
      </c>
      <c r="G318" s="1" t="str">
        <f t="shared" si="24"/>
        <v/>
      </c>
      <c r="K318" s="1" t="str">
        <f t="shared" si="25"/>
        <v/>
      </c>
      <c r="O318" s="1" t="str">
        <f>IF(INDEX(Kunde!$D$4:$G$503,ROW(A318),4)="","",INDEX(Kunde!$D$4:$G$503,ROW(A318),4))</f>
        <v/>
      </c>
      <c r="P318" s="1" t="str">
        <f t="shared" si="27"/>
        <v/>
      </c>
      <c r="Q318" s="1" t="str">
        <f>IF(A318="","",VLOOKUP(B318,'Formel-Daten'!$J$4:$O$77,3))</f>
        <v/>
      </c>
      <c r="R318" s="1" t="str">
        <f t="shared" si="28"/>
        <v/>
      </c>
      <c r="S318" s="1" t="str">
        <f>IF(A318="","",VLOOKUP(B318,'Formel-Daten'!$J$4:$O$77,6))</f>
        <v/>
      </c>
      <c r="T318" s="1" t="str">
        <f t="shared" si="26"/>
        <v/>
      </c>
      <c r="U318" s="1" t="str">
        <f>IF(A318="","",VLOOKUP(B318,'Formel-Daten'!$J$4:$O$77,4))</f>
        <v/>
      </c>
      <c r="V318" s="1" t="str">
        <f>IF(A318="","",VLOOKUP(B318,'Formel-Daten'!$J$4:$O$77,5))</f>
        <v/>
      </c>
      <c r="W318" s="1" t="str">
        <f t="shared" si="29"/>
        <v/>
      </c>
    </row>
    <row r="319" spans="1:23" x14ac:dyDescent="0.25">
      <c r="A319" s="1" t="str">
        <f>IF(INDEX(Kunde!$D$4:$G$503,ROW(A319),1)="","",INDEX(Kunde!$D$4:$G$503,ROW(A319),1))</f>
        <v/>
      </c>
      <c r="B319" s="1" t="str">
        <f>IF(INDEX(Kunde!$D$4:$G$503,ROW(A319),3)="","",INDEX(Kunde!$D$4:$G$503,ROW(A319),3))</f>
        <v/>
      </c>
      <c r="C319" s="1" t="str">
        <f>IF(INDEX(Kunde!$D$4:$G$503,ROW(A319),2)="","",INDEX(Kunde!$D$4:$G$503,ROW(A319),2))</f>
        <v/>
      </c>
      <c r="G319" s="1" t="str">
        <f t="shared" si="24"/>
        <v/>
      </c>
      <c r="K319" s="1" t="str">
        <f t="shared" si="25"/>
        <v/>
      </c>
      <c r="O319" s="1" t="str">
        <f>IF(INDEX(Kunde!$D$4:$G$503,ROW(A319),4)="","",INDEX(Kunde!$D$4:$G$503,ROW(A319),4))</f>
        <v/>
      </c>
      <c r="P319" s="1" t="str">
        <f t="shared" si="27"/>
        <v/>
      </c>
      <c r="Q319" s="1" t="str">
        <f>IF(A319="","",VLOOKUP(B319,'Formel-Daten'!$J$4:$O$77,3))</f>
        <v/>
      </c>
      <c r="R319" s="1" t="str">
        <f t="shared" si="28"/>
        <v/>
      </c>
      <c r="S319" s="1" t="str">
        <f>IF(A319="","",VLOOKUP(B319,'Formel-Daten'!$J$4:$O$77,6))</f>
        <v/>
      </c>
      <c r="T319" s="1" t="str">
        <f t="shared" si="26"/>
        <v/>
      </c>
      <c r="U319" s="1" t="str">
        <f>IF(A319="","",VLOOKUP(B319,'Formel-Daten'!$J$4:$O$77,4))</f>
        <v/>
      </c>
      <c r="V319" s="1" t="str">
        <f>IF(A319="","",VLOOKUP(B319,'Formel-Daten'!$J$4:$O$77,5))</f>
        <v/>
      </c>
      <c r="W319" s="1" t="str">
        <f t="shared" si="29"/>
        <v/>
      </c>
    </row>
    <row r="320" spans="1:23" x14ac:dyDescent="0.25">
      <c r="A320" s="1" t="str">
        <f>IF(INDEX(Kunde!$D$4:$G$503,ROW(A320),1)="","",INDEX(Kunde!$D$4:$G$503,ROW(A320),1))</f>
        <v/>
      </c>
      <c r="B320" s="1" t="str">
        <f>IF(INDEX(Kunde!$D$4:$G$503,ROW(A320),3)="","",INDEX(Kunde!$D$4:$G$503,ROW(A320),3))</f>
        <v/>
      </c>
      <c r="C320" s="1" t="str">
        <f>IF(INDEX(Kunde!$D$4:$G$503,ROW(A320),2)="","",INDEX(Kunde!$D$4:$G$503,ROW(A320),2))</f>
        <v/>
      </c>
      <c r="G320" s="1" t="str">
        <f t="shared" si="24"/>
        <v/>
      </c>
      <c r="K320" s="1" t="str">
        <f t="shared" si="25"/>
        <v/>
      </c>
      <c r="O320" s="1" t="str">
        <f>IF(INDEX(Kunde!$D$4:$G$503,ROW(A320),4)="","",INDEX(Kunde!$D$4:$G$503,ROW(A320),4))</f>
        <v/>
      </c>
      <c r="P320" s="1" t="str">
        <f t="shared" si="27"/>
        <v/>
      </c>
      <c r="Q320" s="1" t="str">
        <f>IF(A320="","",VLOOKUP(B320,'Formel-Daten'!$J$4:$O$77,3))</f>
        <v/>
      </c>
      <c r="R320" s="1" t="str">
        <f t="shared" si="28"/>
        <v/>
      </c>
      <c r="S320" s="1" t="str">
        <f>IF(A320="","",VLOOKUP(B320,'Formel-Daten'!$J$4:$O$77,6))</f>
        <v/>
      </c>
      <c r="T320" s="1" t="str">
        <f t="shared" si="26"/>
        <v/>
      </c>
      <c r="U320" s="1" t="str">
        <f>IF(A320="","",VLOOKUP(B320,'Formel-Daten'!$J$4:$O$77,4))</f>
        <v/>
      </c>
      <c r="V320" s="1" t="str">
        <f>IF(A320="","",VLOOKUP(B320,'Formel-Daten'!$J$4:$O$77,5))</f>
        <v/>
      </c>
      <c r="W320" s="1" t="str">
        <f t="shared" si="29"/>
        <v/>
      </c>
    </row>
    <row r="321" spans="1:23" x14ac:dyDescent="0.25">
      <c r="A321" s="1" t="str">
        <f>IF(INDEX(Kunde!$D$4:$G$503,ROW(A321),1)="","",INDEX(Kunde!$D$4:$G$503,ROW(A321),1))</f>
        <v/>
      </c>
      <c r="B321" s="1" t="str">
        <f>IF(INDEX(Kunde!$D$4:$G$503,ROW(A321),3)="","",INDEX(Kunde!$D$4:$G$503,ROW(A321),3))</f>
        <v/>
      </c>
      <c r="C321" s="1" t="str">
        <f>IF(INDEX(Kunde!$D$4:$G$503,ROW(A321),2)="","",INDEX(Kunde!$D$4:$G$503,ROW(A321),2))</f>
        <v/>
      </c>
      <c r="G321" s="1" t="str">
        <f t="shared" ref="G321:G384" si="30">C321</f>
        <v/>
      </c>
      <c r="K321" s="1" t="str">
        <f t="shared" ref="K321:K384" si="31">C321</f>
        <v/>
      </c>
      <c r="O321" s="1" t="str">
        <f>IF(INDEX(Kunde!$D$4:$G$503,ROW(A321),4)="","",INDEX(Kunde!$D$4:$G$503,ROW(A321),4))</f>
        <v/>
      </c>
      <c r="P321" s="1" t="str">
        <f t="shared" si="27"/>
        <v/>
      </c>
      <c r="Q321" s="1" t="str">
        <f>IF(A321="","",VLOOKUP(B321,'Formel-Daten'!$J$4:$O$77,3))</f>
        <v/>
      </c>
      <c r="R321" s="1" t="str">
        <f t="shared" si="28"/>
        <v/>
      </c>
      <c r="S321" s="1" t="str">
        <f>IF(A321="","",VLOOKUP(B321,'Formel-Daten'!$J$4:$O$77,6))</f>
        <v/>
      </c>
      <c r="T321" s="1" t="str">
        <f t="shared" ref="T321:T384" si="32">B321</f>
        <v/>
      </c>
      <c r="U321" s="1" t="str">
        <f>IF(A321="","",VLOOKUP(B321,'Formel-Daten'!$J$4:$O$77,4))</f>
        <v/>
      </c>
      <c r="V321" s="1" t="str">
        <f>IF(A321="","",VLOOKUP(B321,'Formel-Daten'!$J$4:$O$77,5))</f>
        <v/>
      </c>
      <c r="W321" s="1" t="str">
        <f t="shared" si="29"/>
        <v/>
      </c>
    </row>
    <row r="322" spans="1:23" x14ac:dyDescent="0.25">
      <c r="A322" s="1" t="str">
        <f>IF(INDEX(Kunde!$D$4:$G$503,ROW(A322),1)="","",INDEX(Kunde!$D$4:$G$503,ROW(A322),1))</f>
        <v/>
      </c>
      <c r="B322" s="1" t="str">
        <f>IF(INDEX(Kunde!$D$4:$G$503,ROW(A322),3)="","",INDEX(Kunde!$D$4:$G$503,ROW(A322),3))</f>
        <v/>
      </c>
      <c r="C322" s="1" t="str">
        <f>IF(INDEX(Kunde!$D$4:$G$503,ROW(A322),2)="","",INDEX(Kunde!$D$4:$G$503,ROW(A322),2))</f>
        <v/>
      </c>
      <c r="G322" s="1" t="str">
        <f t="shared" si="30"/>
        <v/>
      </c>
      <c r="K322" s="1" t="str">
        <f t="shared" si="31"/>
        <v/>
      </c>
      <c r="O322" s="1" t="str">
        <f>IF(INDEX(Kunde!$D$4:$G$503,ROW(A322),4)="","",INDEX(Kunde!$D$4:$G$503,ROW(A322),4))</f>
        <v/>
      </c>
      <c r="P322" s="1" t="str">
        <f t="shared" ref="P322:P385" si="33">IF(A322="","",0)</f>
        <v/>
      </c>
      <c r="Q322" s="1" t="str">
        <f>IF(A322="","",VLOOKUP(B322,'Formel-Daten'!$J$4:$O$77,3))</f>
        <v/>
      </c>
      <c r="R322" s="1" t="str">
        <f t="shared" ref="R322:R385" si="34">IF(A322="","",1)</f>
        <v/>
      </c>
      <c r="S322" s="1" t="str">
        <f>IF(A322="","",VLOOKUP(B322,'Formel-Daten'!$J$4:$O$77,6))</f>
        <v/>
      </c>
      <c r="T322" s="1" t="str">
        <f t="shared" si="32"/>
        <v/>
      </c>
      <c r="U322" s="1" t="str">
        <f>IF(A322="","",VLOOKUP(B322,'Formel-Daten'!$J$4:$O$77,4))</f>
        <v/>
      </c>
      <c r="V322" s="1" t="str">
        <f>IF(A322="","",VLOOKUP(B322,'Formel-Daten'!$J$4:$O$77,5))</f>
        <v/>
      </c>
      <c r="W322" s="1" t="str">
        <f t="shared" ref="W322:W385" si="35">IF(A322="","",0)</f>
        <v/>
      </c>
    </row>
    <row r="323" spans="1:23" x14ac:dyDescent="0.25">
      <c r="A323" s="1" t="str">
        <f>IF(INDEX(Kunde!$D$4:$G$503,ROW(A323),1)="","",INDEX(Kunde!$D$4:$G$503,ROW(A323),1))</f>
        <v/>
      </c>
      <c r="B323" s="1" t="str">
        <f>IF(INDEX(Kunde!$D$4:$G$503,ROW(A323),3)="","",INDEX(Kunde!$D$4:$G$503,ROW(A323),3))</f>
        <v/>
      </c>
      <c r="C323" s="1" t="str">
        <f>IF(INDEX(Kunde!$D$4:$G$503,ROW(A323),2)="","",INDEX(Kunde!$D$4:$G$503,ROW(A323),2))</f>
        <v/>
      </c>
      <c r="G323" s="1" t="str">
        <f t="shared" si="30"/>
        <v/>
      </c>
      <c r="K323" s="1" t="str">
        <f t="shared" si="31"/>
        <v/>
      </c>
      <c r="O323" s="1" t="str">
        <f>IF(INDEX(Kunde!$D$4:$G$503,ROW(A323),4)="","",INDEX(Kunde!$D$4:$G$503,ROW(A323),4))</f>
        <v/>
      </c>
      <c r="P323" s="1" t="str">
        <f t="shared" si="33"/>
        <v/>
      </c>
      <c r="Q323" s="1" t="str">
        <f>IF(A323="","",VLOOKUP(B323,'Formel-Daten'!$J$4:$O$77,3))</f>
        <v/>
      </c>
      <c r="R323" s="1" t="str">
        <f t="shared" si="34"/>
        <v/>
      </c>
      <c r="S323" s="1" t="str">
        <f>IF(A323="","",VLOOKUP(B323,'Formel-Daten'!$J$4:$O$77,6))</f>
        <v/>
      </c>
      <c r="T323" s="1" t="str">
        <f t="shared" si="32"/>
        <v/>
      </c>
      <c r="U323" s="1" t="str">
        <f>IF(A323="","",VLOOKUP(B323,'Formel-Daten'!$J$4:$O$77,4))</f>
        <v/>
      </c>
      <c r="V323" s="1" t="str">
        <f>IF(A323="","",VLOOKUP(B323,'Formel-Daten'!$J$4:$O$77,5))</f>
        <v/>
      </c>
      <c r="W323" s="1" t="str">
        <f t="shared" si="35"/>
        <v/>
      </c>
    </row>
    <row r="324" spans="1:23" x14ac:dyDescent="0.25">
      <c r="A324" s="1" t="str">
        <f>IF(INDEX(Kunde!$D$4:$G$503,ROW(A324),1)="","",INDEX(Kunde!$D$4:$G$503,ROW(A324),1))</f>
        <v/>
      </c>
      <c r="B324" s="1" t="str">
        <f>IF(INDEX(Kunde!$D$4:$G$503,ROW(A324),3)="","",INDEX(Kunde!$D$4:$G$503,ROW(A324),3))</f>
        <v/>
      </c>
      <c r="C324" s="1" t="str">
        <f>IF(INDEX(Kunde!$D$4:$G$503,ROW(A324),2)="","",INDEX(Kunde!$D$4:$G$503,ROW(A324),2))</f>
        <v/>
      </c>
      <c r="G324" s="1" t="str">
        <f t="shared" si="30"/>
        <v/>
      </c>
      <c r="K324" s="1" t="str">
        <f t="shared" si="31"/>
        <v/>
      </c>
      <c r="O324" s="1" t="str">
        <f>IF(INDEX(Kunde!$D$4:$G$503,ROW(A324),4)="","",INDEX(Kunde!$D$4:$G$503,ROW(A324),4))</f>
        <v/>
      </c>
      <c r="P324" s="1" t="str">
        <f t="shared" si="33"/>
        <v/>
      </c>
      <c r="Q324" s="1" t="str">
        <f>IF(A324="","",VLOOKUP(B324,'Formel-Daten'!$J$4:$O$77,3))</f>
        <v/>
      </c>
      <c r="R324" s="1" t="str">
        <f t="shared" si="34"/>
        <v/>
      </c>
      <c r="S324" s="1" t="str">
        <f>IF(A324="","",VLOOKUP(B324,'Formel-Daten'!$J$4:$O$77,6))</f>
        <v/>
      </c>
      <c r="T324" s="1" t="str">
        <f t="shared" si="32"/>
        <v/>
      </c>
      <c r="U324" s="1" t="str">
        <f>IF(A324="","",VLOOKUP(B324,'Formel-Daten'!$J$4:$O$77,4))</f>
        <v/>
      </c>
      <c r="V324" s="1" t="str">
        <f>IF(A324="","",VLOOKUP(B324,'Formel-Daten'!$J$4:$O$77,5))</f>
        <v/>
      </c>
      <c r="W324" s="1" t="str">
        <f t="shared" si="35"/>
        <v/>
      </c>
    </row>
    <row r="325" spans="1:23" x14ac:dyDescent="0.25">
      <c r="A325" s="1" t="str">
        <f>IF(INDEX(Kunde!$D$4:$G$503,ROW(A325),1)="","",INDEX(Kunde!$D$4:$G$503,ROW(A325),1))</f>
        <v/>
      </c>
      <c r="B325" s="1" t="str">
        <f>IF(INDEX(Kunde!$D$4:$G$503,ROW(A325),3)="","",INDEX(Kunde!$D$4:$G$503,ROW(A325),3))</f>
        <v/>
      </c>
      <c r="C325" s="1" t="str">
        <f>IF(INDEX(Kunde!$D$4:$G$503,ROW(A325),2)="","",INDEX(Kunde!$D$4:$G$503,ROW(A325),2))</f>
        <v/>
      </c>
      <c r="G325" s="1" t="str">
        <f t="shared" si="30"/>
        <v/>
      </c>
      <c r="K325" s="1" t="str">
        <f t="shared" si="31"/>
        <v/>
      </c>
      <c r="O325" s="1" t="str">
        <f>IF(INDEX(Kunde!$D$4:$G$503,ROW(A325),4)="","",INDEX(Kunde!$D$4:$G$503,ROW(A325),4))</f>
        <v/>
      </c>
      <c r="P325" s="1" t="str">
        <f t="shared" si="33"/>
        <v/>
      </c>
      <c r="Q325" s="1" t="str">
        <f>IF(A325="","",VLOOKUP(B325,'Formel-Daten'!$J$4:$O$77,3))</f>
        <v/>
      </c>
      <c r="R325" s="1" t="str">
        <f t="shared" si="34"/>
        <v/>
      </c>
      <c r="S325" s="1" t="str">
        <f>IF(A325="","",VLOOKUP(B325,'Formel-Daten'!$J$4:$O$77,6))</f>
        <v/>
      </c>
      <c r="T325" s="1" t="str">
        <f t="shared" si="32"/>
        <v/>
      </c>
      <c r="U325" s="1" t="str">
        <f>IF(A325="","",VLOOKUP(B325,'Formel-Daten'!$J$4:$O$77,4))</f>
        <v/>
      </c>
      <c r="V325" s="1" t="str">
        <f>IF(A325="","",VLOOKUP(B325,'Formel-Daten'!$J$4:$O$77,5))</f>
        <v/>
      </c>
      <c r="W325" s="1" t="str">
        <f t="shared" si="35"/>
        <v/>
      </c>
    </row>
    <row r="326" spans="1:23" x14ac:dyDescent="0.25">
      <c r="A326" s="1" t="str">
        <f>IF(INDEX(Kunde!$D$4:$G$503,ROW(A326),1)="","",INDEX(Kunde!$D$4:$G$503,ROW(A326),1))</f>
        <v/>
      </c>
      <c r="B326" s="1" t="str">
        <f>IF(INDEX(Kunde!$D$4:$G$503,ROW(A326),3)="","",INDEX(Kunde!$D$4:$G$503,ROW(A326),3))</f>
        <v/>
      </c>
      <c r="C326" s="1" t="str">
        <f>IF(INDEX(Kunde!$D$4:$G$503,ROW(A326),2)="","",INDEX(Kunde!$D$4:$G$503,ROW(A326),2))</f>
        <v/>
      </c>
      <c r="G326" s="1" t="str">
        <f t="shared" si="30"/>
        <v/>
      </c>
      <c r="K326" s="1" t="str">
        <f t="shared" si="31"/>
        <v/>
      </c>
      <c r="O326" s="1" t="str">
        <f>IF(INDEX(Kunde!$D$4:$G$503,ROW(A326),4)="","",INDEX(Kunde!$D$4:$G$503,ROW(A326),4))</f>
        <v/>
      </c>
      <c r="P326" s="1" t="str">
        <f t="shared" si="33"/>
        <v/>
      </c>
      <c r="Q326" s="1" t="str">
        <f>IF(A326="","",VLOOKUP(B326,'Formel-Daten'!$J$4:$O$77,3))</f>
        <v/>
      </c>
      <c r="R326" s="1" t="str">
        <f t="shared" si="34"/>
        <v/>
      </c>
      <c r="S326" s="1" t="str">
        <f>IF(A326="","",VLOOKUP(B326,'Formel-Daten'!$J$4:$O$77,6))</f>
        <v/>
      </c>
      <c r="T326" s="1" t="str">
        <f t="shared" si="32"/>
        <v/>
      </c>
      <c r="U326" s="1" t="str">
        <f>IF(A326="","",VLOOKUP(B326,'Formel-Daten'!$J$4:$O$77,4))</f>
        <v/>
      </c>
      <c r="V326" s="1" t="str">
        <f>IF(A326="","",VLOOKUP(B326,'Formel-Daten'!$J$4:$O$77,5))</f>
        <v/>
      </c>
      <c r="W326" s="1" t="str">
        <f t="shared" si="35"/>
        <v/>
      </c>
    </row>
    <row r="327" spans="1:23" x14ac:dyDescent="0.25">
      <c r="A327" s="1" t="str">
        <f>IF(INDEX(Kunde!$D$4:$G$503,ROW(A327),1)="","",INDEX(Kunde!$D$4:$G$503,ROW(A327),1))</f>
        <v/>
      </c>
      <c r="B327" s="1" t="str">
        <f>IF(INDEX(Kunde!$D$4:$G$503,ROW(A327),3)="","",INDEX(Kunde!$D$4:$G$503,ROW(A327),3))</f>
        <v/>
      </c>
      <c r="C327" s="1" t="str">
        <f>IF(INDEX(Kunde!$D$4:$G$503,ROW(A327),2)="","",INDEX(Kunde!$D$4:$G$503,ROW(A327),2))</f>
        <v/>
      </c>
      <c r="G327" s="1" t="str">
        <f t="shared" si="30"/>
        <v/>
      </c>
      <c r="K327" s="1" t="str">
        <f t="shared" si="31"/>
        <v/>
      </c>
      <c r="O327" s="1" t="str">
        <f>IF(INDEX(Kunde!$D$4:$G$503,ROW(A327),4)="","",INDEX(Kunde!$D$4:$G$503,ROW(A327),4))</f>
        <v/>
      </c>
      <c r="P327" s="1" t="str">
        <f t="shared" si="33"/>
        <v/>
      </c>
      <c r="Q327" s="1" t="str">
        <f>IF(A327="","",VLOOKUP(B327,'Formel-Daten'!$J$4:$O$77,3))</f>
        <v/>
      </c>
      <c r="R327" s="1" t="str">
        <f t="shared" si="34"/>
        <v/>
      </c>
      <c r="S327" s="1" t="str">
        <f>IF(A327="","",VLOOKUP(B327,'Formel-Daten'!$J$4:$O$77,6))</f>
        <v/>
      </c>
      <c r="T327" s="1" t="str">
        <f t="shared" si="32"/>
        <v/>
      </c>
      <c r="U327" s="1" t="str">
        <f>IF(A327="","",VLOOKUP(B327,'Formel-Daten'!$J$4:$O$77,4))</f>
        <v/>
      </c>
      <c r="V327" s="1" t="str">
        <f>IF(A327="","",VLOOKUP(B327,'Formel-Daten'!$J$4:$O$77,5))</f>
        <v/>
      </c>
      <c r="W327" s="1" t="str">
        <f t="shared" si="35"/>
        <v/>
      </c>
    </row>
    <row r="328" spans="1:23" x14ac:dyDescent="0.25">
      <c r="A328" s="1" t="str">
        <f>IF(INDEX(Kunde!$D$4:$G$503,ROW(A328),1)="","",INDEX(Kunde!$D$4:$G$503,ROW(A328),1))</f>
        <v/>
      </c>
      <c r="B328" s="1" t="str">
        <f>IF(INDEX(Kunde!$D$4:$G$503,ROW(A328),3)="","",INDEX(Kunde!$D$4:$G$503,ROW(A328),3))</f>
        <v/>
      </c>
      <c r="C328" s="1" t="str">
        <f>IF(INDEX(Kunde!$D$4:$G$503,ROW(A328),2)="","",INDEX(Kunde!$D$4:$G$503,ROW(A328),2))</f>
        <v/>
      </c>
      <c r="G328" s="1" t="str">
        <f t="shared" si="30"/>
        <v/>
      </c>
      <c r="K328" s="1" t="str">
        <f t="shared" si="31"/>
        <v/>
      </c>
      <c r="O328" s="1" t="str">
        <f>IF(INDEX(Kunde!$D$4:$G$503,ROW(A328),4)="","",INDEX(Kunde!$D$4:$G$503,ROW(A328),4))</f>
        <v/>
      </c>
      <c r="P328" s="1" t="str">
        <f t="shared" si="33"/>
        <v/>
      </c>
      <c r="Q328" s="1" t="str">
        <f>IF(A328="","",VLOOKUP(B328,'Formel-Daten'!$J$4:$O$77,3))</f>
        <v/>
      </c>
      <c r="R328" s="1" t="str">
        <f t="shared" si="34"/>
        <v/>
      </c>
      <c r="S328" s="1" t="str">
        <f>IF(A328="","",VLOOKUP(B328,'Formel-Daten'!$J$4:$O$77,6))</f>
        <v/>
      </c>
      <c r="T328" s="1" t="str">
        <f t="shared" si="32"/>
        <v/>
      </c>
      <c r="U328" s="1" t="str">
        <f>IF(A328="","",VLOOKUP(B328,'Formel-Daten'!$J$4:$O$77,4))</f>
        <v/>
      </c>
      <c r="V328" s="1" t="str">
        <f>IF(A328="","",VLOOKUP(B328,'Formel-Daten'!$J$4:$O$77,5))</f>
        <v/>
      </c>
      <c r="W328" s="1" t="str">
        <f t="shared" si="35"/>
        <v/>
      </c>
    </row>
    <row r="329" spans="1:23" x14ac:dyDescent="0.25">
      <c r="A329" s="1" t="str">
        <f>IF(INDEX(Kunde!$D$4:$G$503,ROW(A329),1)="","",INDEX(Kunde!$D$4:$G$503,ROW(A329),1))</f>
        <v/>
      </c>
      <c r="B329" s="1" t="str">
        <f>IF(INDEX(Kunde!$D$4:$G$503,ROW(A329),3)="","",INDEX(Kunde!$D$4:$G$503,ROW(A329),3))</f>
        <v/>
      </c>
      <c r="C329" s="1" t="str">
        <f>IF(INDEX(Kunde!$D$4:$G$503,ROW(A329),2)="","",INDEX(Kunde!$D$4:$G$503,ROW(A329),2))</f>
        <v/>
      </c>
      <c r="G329" s="1" t="str">
        <f t="shared" si="30"/>
        <v/>
      </c>
      <c r="K329" s="1" t="str">
        <f t="shared" si="31"/>
        <v/>
      </c>
      <c r="O329" s="1" t="str">
        <f>IF(INDEX(Kunde!$D$4:$G$503,ROW(A329),4)="","",INDEX(Kunde!$D$4:$G$503,ROW(A329),4))</f>
        <v/>
      </c>
      <c r="P329" s="1" t="str">
        <f t="shared" si="33"/>
        <v/>
      </c>
      <c r="Q329" s="1" t="str">
        <f>IF(A329="","",VLOOKUP(B329,'Formel-Daten'!$J$4:$O$77,3))</f>
        <v/>
      </c>
      <c r="R329" s="1" t="str">
        <f t="shared" si="34"/>
        <v/>
      </c>
      <c r="S329" s="1" t="str">
        <f>IF(A329="","",VLOOKUP(B329,'Formel-Daten'!$J$4:$O$77,6))</f>
        <v/>
      </c>
      <c r="T329" s="1" t="str">
        <f t="shared" si="32"/>
        <v/>
      </c>
      <c r="U329" s="1" t="str">
        <f>IF(A329="","",VLOOKUP(B329,'Formel-Daten'!$J$4:$O$77,4))</f>
        <v/>
      </c>
      <c r="V329" s="1" t="str">
        <f>IF(A329="","",VLOOKUP(B329,'Formel-Daten'!$J$4:$O$77,5))</f>
        <v/>
      </c>
      <c r="W329" s="1" t="str">
        <f t="shared" si="35"/>
        <v/>
      </c>
    </row>
    <row r="330" spans="1:23" x14ac:dyDescent="0.25">
      <c r="A330" s="1" t="str">
        <f>IF(INDEX(Kunde!$D$4:$G$503,ROW(A330),1)="","",INDEX(Kunde!$D$4:$G$503,ROW(A330),1))</f>
        <v/>
      </c>
      <c r="B330" s="1" t="str">
        <f>IF(INDEX(Kunde!$D$4:$G$503,ROW(A330),3)="","",INDEX(Kunde!$D$4:$G$503,ROW(A330),3))</f>
        <v/>
      </c>
      <c r="C330" s="1" t="str">
        <f>IF(INDEX(Kunde!$D$4:$G$503,ROW(A330),2)="","",INDEX(Kunde!$D$4:$G$503,ROW(A330),2))</f>
        <v/>
      </c>
      <c r="G330" s="1" t="str">
        <f t="shared" si="30"/>
        <v/>
      </c>
      <c r="K330" s="1" t="str">
        <f t="shared" si="31"/>
        <v/>
      </c>
      <c r="O330" s="1" t="str">
        <f>IF(INDEX(Kunde!$D$4:$G$503,ROW(A330),4)="","",INDEX(Kunde!$D$4:$G$503,ROW(A330),4))</f>
        <v/>
      </c>
      <c r="P330" s="1" t="str">
        <f t="shared" si="33"/>
        <v/>
      </c>
      <c r="Q330" s="1" t="str">
        <f>IF(A330="","",VLOOKUP(B330,'Formel-Daten'!$J$4:$O$77,3))</f>
        <v/>
      </c>
      <c r="R330" s="1" t="str">
        <f t="shared" si="34"/>
        <v/>
      </c>
      <c r="S330" s="1" t="str">
        <f>IF(A330="","",VLOOKUP(B330,'Formel-Daten'!$J$4:$O$77,6))</f>
        <v/>
      </c>
      <c r="T330" s="1" t="str">
        <f t="shared" si="32"/>
        <v/>
      </c>
      <c r="U330" s="1" t="str">
        <f>IF(A330="","",VLOOKUP(B330,'Formel-Daten'!$J$4:$O$77,4))</f>
        <v/>
      </c>
      <c r="V330" s="1" t="str">
        <f>IF(A330="","",VLOOKUP(B330,'Formel-Daten'!$J$4:$O$77,5))</f>
        <v/>
      </c>
      <c r="W330" s="1" t="str">
        <f t="shared" si="35"/>
        <v/>
      </c>
    </row>
    <row r="331" spans="1:23" x14ac:dyDescent="0.25">
      <c r="A331" s="1" t="str">
        <f>IF(INDEX(Kunde!$D$4:$G$503,ROW(A331),1)="","",INDEX(Kunde!$D$4:$G$503,ROW(A331),1))</f>
        <v/>
      </c>
      <c r="B331" s="1" t="str">
        <f>IF(INDEX(Kunde!$D$4:$G$503,ROW(A331),3)="","",INDEX(Kunde!$D$4:$G$503,ROW(A331),3))</f>
        <v/>
      </c>
      <c r="C331" s="1" t="str">
        <f>IF(INDEX(Kunde!$D$4:$G$503,ROW(A331),2)="","",INDEX(Kunde!$D$4:$G$503,ROW(A331),2))</f>
        <v/>
      </c>
      <c r="G331" s="1" t="str">
        <f t="shared" si="30"/>
        <v/>
      </c>
      <c r="K331" s="1" t="str">
        <f t="shared" si="31"/>
        <v/>
      </c>
      <c r="O331" s="1" t="str">
        <f>IF(INDEX(Kunde!$D$4:$G$503,ROW(A331),4)="","",INDEX(Kunde!$D$4:$G$503,ROW(A331),4))</f>
        <v/>
      </c>
      <c r="P331" s="1" t="str">
        <f t="shared" si="33"/>
        <v/>
      </c>
      <c r="Q331" s="1" t="str">
        <f>IF(A331="","",VLOOKUP(B331,'Formel-Daten'!$J$4:$O$77,3))</f>
        <v/>
      </c>
      <c r="R331" s="1" t="str">
        <f t="shared" si="34"/>
        <v/>
      </c>
      <c r="S331" s="1" t="str">
        <f>IF(A331="","",VLOOKUP(B331,'Formel-Daten'!$J$4:$O$77,6))</f>
        <v/>
      </c>
      <c r="T331" s="1" t="str">
        <f t="shared" si="32"/>
        <v/>
      </c>
      <c r="U331" s="1" t="str">
        <f>IF(A331="","",VLOOKUP(B331,'Formel-Daten'!$J$4:$O$77,4))</f>
        <v/>
      </c>
      <c r="V331" s="1" t="str">
        <f>IF(A331="","",VLOOKUP(B331,'Formel-Daten'!$J$4:$O$77,5))</f>
        <v/>
      </c>
      <c r="W331" s="1" t="str">
        <f t="shared" si="35"/>
        <v/>
      </c>
    </row>
    <row r="332" spans="1:23" x14ac:dyDescent="0.25">
      <c r="A332" s="1" t="str">
        <f>IF(INDEX(Kunde!$D$4:$G$503,ROW(A332),1)="","",INDEX(Kunde!$D$4:$G$503,ROW(A332),1))</f>
        <v/>
      </c>
      <c r="B332" s="1" t="str">
        <f>IF(INDEX(Kunde!$D$4:$G$503,ROW(A332),3)="","",INDEX(Kunde!$D$4:$G$503,ROW(A332),3))</f>
        <v/>
      </c>
      <c r="C332" s="1" t="str">
        <f>IF(INDEX(Kunde!$D$4:$G$503,ROW(A332),2)="","",INDEX(Kunde!$D$4:$G$503,ROW(A332),2))</f>
        <v/>
      </c>
      <c r="G332" s="1" t="str">
        <f t="shared" si="30"/>
        <v/>
      </c>
      <c r="K332" s="1" t="str">
        <f t="shared" si="31"/>
        <v/>
      </c>
      <c r="O332" s="1" t="str">
        <f>IF(INDEX(Kunde!$D$4:$G$503,ROW(A332),4)="","",INDEX(Kunde!$D$4:$G$503,ROW(A332),4))</f>
        <v/>
      </c>
      <c r="P332" s="1" t="str">
        <f t="shared" si="33"/>
        <v/>
      </c>
      <c r="Q332" s="1" t="str">
        <f>IF(A332="","",VLOOKUP(B332,'Formel-Daten'!$J$4:$O$77,3))</f>
        <v/>
      </c>
      <c r="R332" s="1" t="str">
        <f t="shared" si="34"/>
        <v/>
      </c>
      <c r="S332" s="1" t="str">
        <f>IF(A332="","",VLOOKUP(B332,'Formel-Daten'!$J$4:$O$77,6))</f>
        <v/>
      </c>
      <c r="T332" s="1" t="str">
        <f t="shared" si="32"/>
        <v/>
      </c>
      <c r="U332" s="1" t="str">
        <f>IF(A332="","",VLOOKUP(B332,'Formel-Daten'!$J$4:$O$77,4))</f>
        <v/>
      </c>
      <c r="V332" s="1" t="str">
        <f>IF(A332="","",VLOOKUP(B332,'Formel-Daten'!$J$4:$O$77,5))</f>
        <v/>
      </c>
      <c r="W332" s="1" t="str">
        <f t="shared" si="35"/>
        <v/>
      </c>
    </row>
    <row r="333" spans="1:23" x14ac:dyDescent="0.25">
      <c r="A333" s="1" t="str">
        <f>IF(INDEX(Kunde!$D$4:$G$503,ROW(A333),1)="","",INDEX(Kunde!$D$4:$G$503,ROW(A333),1))</f>
        <v/>
      </c>
      <c r="B333" s="1" t="str">
        <f>IF(INDEX(Kunde!$D$4:$G$503,ROW(A333),3)="","",INDEX(Kunde!$D$4:$G$503,ROW(A333),3))</f>
        <v/>
      </c>
      <c r="C333" s="1" t="str">
        <f>IF(INDEX(Kunde!$D$4:$G$503,ROW(A333),2)="","",INDEX(Kunde!$D$4:$G$503,ROW(A333),2))</f>
        <v/>
      </c>
      <c r="G333" s="1" t="str">
        <f t="shared" si="30"/>
        <v/>
      </c>
      <c r="K333" s="1" t="str">
        <f t="shared" si="31"/>
        <v/>
      </c>
      <c r="O333" s="1" t="str">
        <f>IF(INDEX(Kunde!$D$4:$G$503,ROW(A333),4)="","",INDEX(Kunde!$D$4:$G$503,ROW(A333),4))</f>
        <v/>
      </c>
      <c r="P333" s="1" t="str">
        <f t="shared" si="33"/>
        <v/>
      </c>
      <c r="Q333" s="1" t="str">
        <f>IF(A333="","",VLOOKUP(B333,'Formel-Daten'!$J$4:$O$77,3))</f>
        <v/>
      </c>
      <c r="R333" s="1" t="str">
        <f t="shared" si="34"/>
        <v/>
      </c>
      <c r="S333" s="1" t="str">
        <f>IF(A333="","",VLOOKUP(B333,'Formel-Daten'!$J$4:$O$77,6))</f>
        <v/>
      </c>
      <c r="T333" s="1" t="str">
        <f t="shared" si="32"/>
        <v/>
      </c>
      <c r="U333" s="1" t="str">
        <f>IF(A333="","",VLOOKUP(B333,'Formel-Daten'!$J$4:$O$77,4))</f>
        <v/>
      </c>
      <c r="V333" s="1" t="str">
        <f>IF(A333="","",VLOOKUP(B333,'Formel-Daten'!$J$4:$O$77,5))</f>
        <v/>
      </c>
      <c r="W333" s="1" t="str">
        <f t="shared" si="35"/>
        <v/>
      </c>
    </row>
    <row r="334" spans="1:23" x14ac:dyDescent="0.25">
      <c r="A334" s="1" t="str">
        <f>IF(INDEX(Kunde!$D$4:$G$503,ROW(A334),1)="","",INDEX(Kunde!$D$4:$G$503,ROW(A334),1))</f>
        <v/>
      </c>
      <c r="B334" s="1" t="str">
        <f>IF(INDEX(Kunde!$D$4:$G$503,ROW(A334),3)="","",INDEX(Kunde!$D$4:$G$503,ROW(A334),3))</f>
        <v/>
      </c>
      <c r="C334" s="1" t="str">
        <f>IF(INDEX(Kunde!$D$4:$G$503,ROW(A334),2)="","",INDEX(Kunde!$D$4:$G$503,ROW(A334),2))</f>
        <v/>
      </c>
      <c r="G334" s="1" t="str">
        <f t="shared" si="30"/>
        <v/>
      </c>
      <c r="K334" s="1" t="str">
        <f t="shared" si="31"/>
        <v/>
      </c>
      <c r="O334" s="1" t="str">
        <f>IF(INDEX(Kunde!$D$4:$G$503,ROW(A334),4)="","",INDEX(Kunde!$D$4:$G$503,ROW(A334),4))</f>
        <v/>
      </c>
      <c r="P334" s="1" t="str">
        <f t="shared" si="33"/>
        <v/>
      </c>
      <c r="Q334" s="1" t="str">
        <f>IF(A334="","",VLOOKUP(B334,'Formel-Daten'!$J$4:$O$77,3))</f>
        <v/>
      </c>
      <c r="R334" s="1" t="str">
        <f t="shared" si="34"/>
        <v/>
      </c>
      <c r="S334" s="1" t="str">
        <f>IF(A334="","",VLOOKUP(B334,'Formel-Daten'!$J$4:$O$77,6))</f>
        <v/>
      </c>
      <c r="T334" s="1" t="str">
        <f t="shared" si="32"/>
        <v/>
      </c>
      <c r="U334" s="1" t="str">
        <f>IF(A334="","",VLOOKUP(B334,'Formel-Daten'!$J$4:$O$77,4))</f>
        <v/>
      </c>
      <c r="V334" s="1" t="str">
        <f>IF(A334="","",VLOOKUP(B334,'Formel-Daten'!$J$4:$O$77,5))</f>
        <v/>
      </c>
      <c r="W334" s="1" t="str">
        <f t="shared" si="35"/>
        <v/>
      </c>
    </row>
    <row r="335" spans="1:23" x14ac:dyDescent="0.25">
      <c r="A335" s="1" t="str">
        <f>IF(INDEX(Kunde!$D$4:$G$503,ROW(A335),1)="","",INDEX(Kunde!$D$4:$G$503,ROW(A335),1))</f>
        <v/>
      </c>
      <c r="B335" s="1" t="str">
        <f>IF(INDEX(Kunde!$D$4:$G$503,ROW(A335),3)="","",INDEX(Kunde!$D$4:$G$503,ROW(A335),3))</f>
        <v/>
      </c>
      <c r="C335" s="1" t="str">
        <f>IF(INDEX(Kunde!$D$4:$G$503,ROW(A335),2)="","",INDEX(Kunde!$D$4:$G$503,ROW(A335),2))</f>
        <v/>
      </c>
      <c r="G335" s="1" t="str">
        <f t="shared" si="30"/>
        <v/>
      </c>
      <c r="K335" s="1" t="str">
        <f t="shared" si="31"/>
        <v/>
      </c>
      <c r="O335" s="1" t="str">
        <f>IF(INDEX(Kunde!$D$4:$G$503,ROW(A335),4)="","",INDEX(Kunde!$D$4:$G$503,ROW(A335),4))</f>
        <v/>
      </c>
      <c r="P335" s="1" t="str">
        <f t="shared" si="33"/>
        <v/>
      </c>
      <c r="Q335" s="1" t="str">
        <f>IF(A335="","",VLOOKUP(B335,'Formel-Daten'!$J$4:$O$77,3))</f>
        <v/>
      </c>
      <c r="R335" s="1" t="str">
        <f t="shared" si="34"/>
        <v/>
      </c>
      <c r="S335" s="1" t="str">
        <f>IF(A335="","",VLOOKUP(B335,'Formel-Daten'!$J$4:$O$77,6))</f>
        <v/>
      </c>
      <c r="T335" s="1" t="str">
        <f t="shared" si="32"/>
        <v/>
      </c>
      <c r="U335" s="1" t="str">
        <f>IF(A335="","",VLOOKUP(B335,'Formel-Daten'!$J$4:$O$77,4))</f>
        <v/>
      </c>
      <c r="V335" s="1" t="str">
        <f>IF(A335="","",VLOOKUP(B335,'Formel-Daten'!$J$4:$O$77,5))</f>
        <v/>
      </c>
      <c r="W335" s="1" t="str">
        <f t="shared" si="35"/>
        <v/>
      </c>
    </row>
    <row r="336" spans="1:23" x14ac:dyDescent="0.25">
      <c r="A336" s="1" t="str">
        <f>IF(INDEX(Kunde!$D$4:$G$503,ROW(A336),1)="","",INDEX(Kunde!$D$4:$G$503,ROW(A336),1))</f>
        <v/>
      </c>
      <c r="B336" s="1" t="str">
        <f>IF(INDEX(Kunde!$D$4:$G$503,ROW(A336),3)="","",INDEX(Kunde!$D$4:$G$503,ROW(A336),3))</f>
        <v/>
      </c>
      <c r="C336" s="1" t="str">
        <f>IF(INDEX(Kunde!$D$4:$G$503,ROW(A336),2)="","",INDEX(Kunde!$D$4:$G$503,ROW(A336),2))</f>
        <v/>
      </c>
      <c r="G336" s="1" t="str">
        <f t="shared" si="30"/>
        <v/>
      </c>
      <c r="K336" s="1" t="str">
        <f t="shared" si="31"/>
        <v/>
      </c>
      <c r="O336" s="1" t="str">
        <f>IF(INDEX(Kunde!$D$4:$G$503,ROW(A336),4)="","",INDEX(Kunde!$D$4:$G$503,ROW(A336),4))</f>
        <v/>
      </c>
      <c r="P336" s="1" t="str">
        <f t="shared" si="33"/>
        <v/>
      </c>
      <c r="Q336" s="1" t="str">
        <f>IF(A336="","",VLOOKUP(B336,'Formel-Daten'!$J$4:$O$77,3))</f>
        <v/>
      </c>
      <c r="R336" s="1" t="str">
        <f t="shared" si="34"/>
        <v/>
      </c>
      <c r="S336" s="1" t="str">
        <f>IF(A336="","",VLOOKUP(B336,'Formel-Daten'!$J$4:$O$77,6))</f>
        <v/>
      </c>
      <c r="T336" s="1" t="str">
        <f t="shared" si="32"/>
        <v/>
      </c>
      <c r="U336" s="1" t="str">
        <f>IF(A336="","",VLOOKUP(B336,'Formel-Daten'!$J$4:$O$77,4))</f>
        <v/>
      </c>
      <c r="V336" s="1" t="str">
        <f>IF(A336="","",VLOOKUP(B336,'Formel-Daten'!$J$4:$O$77,5))</f>
        <v/>
      </c>
      <c r="W336" s="1" t="str">
        <f t="shared" si="35"/>
        <v/>
      </c>
    </row>
    <row r="337" spans="1:23" x14ac:dyDescent="0.25">
      <c r="A337" s="1" t="str">
        <f>IF(INDEX(Kunde!$D$4:$G$503,ROW(A337),1)="","",INDEX(Kunde!$D$4:$G$503,ROW(A337),1))</f>
        <v/>
      </c>
      <c r="B337" s="1" t="str">
        <f>IF(INDEX(Kunde!$D$4:$G$503,ROW(A337),3)="","",INDEX(Kunde!$D$4:$G$503,ROW(A337),3))</f>
        <v/>
      </c>
      <c r="C337" s="1" t="str">
        <f>IF(INDEX(Kunde!$D$4:$G$503,ROW(A337),2)="","",INDEX(Kunde!$D$4:$G$503,ROW(A337),2))</f>
        <v/>
      </c>
      <c r="G337" s="1" t="str">
        <f t="shared" si="30"/>
        <v/>
      </c>
      <c r="K337" s="1" t="str">
        <f t="shared" si="31"/>
        <v/>
      </c>
      <c r="O337" s="1" t="str">
        <f>IF(INDEX(Kunde!$D$4:$G$503,ROW(A337),4)="","",INDEX(Kunde!$D$4:$G$503,ROW(A337),4))</f>
        <v/>
      </c>
      <c r="P337" s="1" t="str">
        <f t="shared" si="33"/>
        <v/>
      </c>
      <c r="Q337" s="1" t="str">
        <f>IF(A337="","",VLOOKUP(B337,'Formel-Daten'!$J$4:$O$77,3))</f>
        <v/>
      </c>
      <c r="R337" s="1" t="str">
        <f t="shared" si="34"/>
        <v/>
      </c>
      <c r="S337" s="1" t="str">
        <f>IF(A337="","",VLOOKUP(B337,'Formel-Daten'!$J$4:$O$77,6))</f>
        <v/>
      </c>
      <c r="T337" s="1" t="str">
        <f t="shared" si="32"/>
        <v/>
      </c>
      <c r="U337" s="1" t="str">
        <f>IF(A337="","",VLOOKUP(B337,'Formel-Daten'!$J$4:$O$77,4))</f>
        <v/>
      </c>
      <c r="V337" s="1" t="str">
        <f>IF(A337="","",VLOOKUP(B337,'Formel-Daten'!$J$4:$O$77,5))</f>
        <v/>
      </c>
      <c r="W337" s="1" t="str">
        <f t="shared" si="35"/>
        <v/>
      </c>
    </row>
    <row r="338" spans="1:23" x14ac:dyDescent="0.25">
      <c r="A338" s="1" t="str">
        <f>IF(INDEX(Kunde!$D$4:$G$503,ROW(A338),1)="","",INDEX(Kunde!$D$4:$G$503,ROW(A338),1))</f>
        <v/>
      </c>
      <c r="B338" s="1" t="str">
        <f>IF(INDEX(Kunde!$D$4:$G$503,ROW(A338),3)="","",INDEX(Kunde!$D$4:$G$503,ROW(A338),3))</f>
        <v/>
      </c>
      <c r="C338" s="1" t="str">
        <f>IF(INDEX(Kunde!$D$4:$G$503,ROW(A338),2)="","",INDEX(Kunde!$D$4:$G$503,ROW(A338),2))</f>
        <v/>
      </c>
      <c r="G338" s="1" t="str">
        <f t="shared" si="30"/>
        <v/>
      </c>
      <c r="K338" s="1" t="str">
        <f t="shared" si="31"/>
        <v/>
      </c>
      <c r="O338" s="1" t="str">
        <f>IF(INDEX(Kunde!$D$4:$G$503,ROW(A338),4)="","",INDEX(Kunde!$D$4:$G$503,ROW(A338),4))</f>
        <v/>
      </c>
      <c r="P338" s="1" t="str">
        <f t="shared" si="33"/>
        <v/>
      </c>
      <c r="Q338" s="1" t="str">
        <f>IF(A338="","",VLOOKUP(B338,'Formel-Daten'!$J$4:$O$77,3))</f>
        <v/>
      </c>
      <c r="R338" s="1" t="str">
        <f t="shared" si="34"/>
        <v/>
      </c>
      <c r="S338" s="1" t="str">
        <f>IF(A338="","",VLOOKUP(B338,'Formel-Daten'!$J$4:$O$77,6))</f>
        <v/>
      </c>
      <c r="T338" s="1" t="str">
        <f t="shared" si="32"/>
        <v/>
      </c>
      <c r="U338" s="1" t="str">
        <f>IF(A338="","",VLOOKUP(B338,'Formel-Daten'!$J$4:$O$77,4))</f>
        <v/>
      </c>
      <c r="V338" s="1" t="str">
        <f>IF(A338="","",VLOOKUP(B338,'Formel-Daten'!$J$4:$O$77,5))</f>
        <v/>
      </c>
      <c r="W338" s="1" t="str">
        <f t="shared" si="35"/>
        <v/>
      </c>
    </row>
    <row r="339" spans="1:23" x14ac:dyDescent="0.25">
      <c r="A339" s="1" t="str">
        <f>IF(INDEX(Kunde!$D$4:$G$503,ROW(A339),1)="","",INDEX(Kunde!$D$4:$G$503,ROW(A339),1))</f>
        <v/>
      </c>
      <c r="B339" s="1" t="str">
        <f>IF(INDEX(Kunde!$D$4:$G$503,ROW(A339),3)="","",INDEX(Kunde!$D$4:$G$503,ROW(A339),3))</f>
        <v/>
      </c>
      <c r="C339" s="1" t="str">
        <f>IF(INDEX(Kunde!$D$4:$G$503,ROW(A339),2)="","",INDEX(Kunde!$D$4:$G$503,ROW(A339),2))</f>
        <v/>
      </c>
      <c r="G339" s="1" t="str">
        <f t="shared" si="30"/>
        <v/>
      </c>
      <c r="K339" s="1" t="str">
        <f t="shared" si="31"/>
        <v/>
      </c>
      <c r="O339" s="1" t="str">
        <f>IF(INDEX(Kunde!$D$4:$G$503,ROW(A339),4)="","",INDEX(Kunde!$D$4:$G$503,ROW(A339),4))</f>
        <v/>
      </c>
      <c r="P339" s="1" t="str">
        <f t="shared" si="33"/>
        <v/>
      </c>
      <c r="Q339" s="1" t="str">
        <f>IF(A339="","",VLOOKUP(B339,'Formel-Daten'!$J$4:$O$77,3))</f>
        <v/>
      </c>
      <c r="R339" s="1" t="str">
        <f t="shared" si="34"/>
        <v/>
      </c>
      <c r="S339" s="1" t="str">
        <f>IF(A339="","",VLOOKUP(B339,'Formel-Daten'!$J$4:$O$77,6))</f>
        <v/>
      </c>
      <c r="T339" s="1" t="str">
        <f t="shared" si="32"/>
        <v/>
      </c>
      <c r="U339" s="1" t="str">
        <f>IF(A339="","",VLOOKUP(B339,'Formel-Daten'!$J$4:$O$77,4))</f>
        <v/>
      </c>
      <c r="V339" s="1" t="str">
        <f>IF(A339="","",VLOOKUP(B339,'Formel-Daten'!$J$4:$O$77,5))</f>
        <v/>
      </c>
      <c r="W339" s="1" t="str">
        <f t="shared" si="35"/>
        <v/>
      </c>
    </row>
    <row r="340" spans="1:23" x14ac:dyDescent="0.25">
      <c r="A340" s="1" t="str">
        <f>IF(INDEX(Kunde!$D$4:$G$503,ROW(A340),1)="","",INDEX(Kunde!$D$4:$G$503,ROW(A340),1))</f>
        <v/>
      </c>
      <c r="B340" s="1" t="str">
        <f>IF(INDEX(Kunde!$D$4:$G$503,ROW(A340),3)="","",INDEX(Kunde!$D$4:$G$503,ROW(A340),3))</f>
        <v/>
      </c>
      <c r="C340" s="1" t="str">
        <f>IF(INDEX(Kunde!$D$4:$G$503,ROW(A340),2)="","",INDEX(Kunde!$D$4:$G$503,ROW(A340),2))</f>
        <v/>
      </c>
      <c r="G340" s="1" t="str">
        <f t="shared" si="30"/>
        <v/>
      </c>
      <c r="K340" s="1" t="str">
        <f t="shared" si="31"/>
        <v/>
      </c>
      <c r="O340" s="1" t="str">
        <f>IF(INDEX(Kunde!$D$4:$G$503,ROW(A340),4)="","",INDEX(Kunde!$D$4:$G$503,ROW(A340),4))</f>
        <v/>
      </c>
      <c r="P340" s="1" t="str">
        <f t="shared" si="33"/>
        <v/>
      </c>
      <c r="Q340" s="1" t="str">
        <f>IF(A340="","",VLOOKUP(B340,'Formel-Daten'!$J$4:$O$77,3))</f>
        <v/>
      </c>
      <c r="R340" s="1" t="str">
        <f t="shared" si="34"/>
        <v/>
      </c>
      <c r="S340" s="1" t="str">
        <f>IF(A340="","",VLOOKUP(B340,'Formel-Daten'!$J$4:$O$77,6))</f>
        <v/>
      </c>
      <c r="T340" s="1" t="str">
        <f t="shared" si="32"/>
        <v/>
      </c>
      <c r="U340" s="1" t="str">
        <f>IF(A340="","",VLOOKUP(B340,'Formel-Daten'!$J$4:$O$77,4))</f>
        <v/>
      </c>
      <c r="V340" s="1" t="str">
        <f>IF(A340="","",VLOOKUP(B340,'Formel-Daten'!$J$4:$O$77,5))</f>
        <v/>
      </c>
      <c r="W340" s="1" t="str">
        <f t="shared" si="35"/>
        <v/>
      </c>
    </row>
    <row r="341" spans="1:23" x14ac:dyDescent="0.25">
      <c r="A341" s="1" t="str">
        <f>IF(INDEX(Kunde!$D$4:$G$503,ROW(A341),1)="","",INDEX(Kunde!$D$4:$G$503,ROW(A341),1))</f>
        <v/>
      </c>
      <c r="B341" s="1" t="str">
        <f>IF(INDEX(Kunde!$D$4:$G$503,ROW(A341),3)="","",INDEX(Kunde!$D$4:$G$503,ROW(A341),3))</f>
        <v/>
      </c>
      <c r="C341" s="1" t="str">
        <f>IF(INDEX(Kunde!$D$4:$G$503,ROW(A341),2)="","",INDEX(Kunde!$D$4:$G$503,ROW(A341),2))</f>
        <v/>
      </c>
      <c r="G341" s="1" t="str">
        <f t="shared" si="30"/>
        <v/>
      </c>
      <c r="K341" s="1" t="str">
        <f t="shared" si="31"/>
        <v/>
      </c>
      <c r="O341" s="1" t="str">
        <f>IF(INDEX(Kunde!$D$4:$G$503,ROW(A341),4)="","",INDEX(Kunde!$D$4:$G$503,ROW(A341),4))</f>
        <v/>
      </c>
      <c r="P341" s="1" t="str">
        <f t="shared" si="33"/>
        <v/>
      </c>
      <c r="Q341" s="1" t="str">
        <f>IF(A341="","",VLOOKUP(B341,'Formel-Daten'!$J$4:$O$77,3))</f>
        <v/>
      </c>
      <c r="R341" s="1" t="str">
        <f t="shared" si="34"/>
        <v/>
      </c>
      <c r="S341" s="1" t="str">
        <f>IF(A341="","",VLOOKUP(B341,'Formel-Daten'!$J$4:$O$77,6))</f>
        <v/>
      </c>
      <c r="T341" s="1" t="str">
        <f t="shared" si="32"/>
        <v/>
      </c>
      <c r="U341" s="1" t="str">
        <f>IF(A341="","",VLOOKUP(B341,'Formel-Daten'!$J$4:$O$77,4))</f>
        <v/>
      </c>
      <c r="V341" s="1" t="str">
        <f>IF(A341="","",VLOOKUP(B341,'Formel-Daten'!$J$4:$O$77,5))</f>
        <v/>
      </c>
      <c r="W341" s="1" t="str">
        <f t="shared" si="35"/>
        <v/>
      </c>
    </row>
    <row r="342" spans="1:23" x14ac:dyDescent="0.25">
      <c r="A342" s="1" t="str">
        <f>IF(INDEX(Kunde!$D$4:$G$503,ROW(A342),1)="","",INDEX(Kunde!$D$4:$G$503,ROW(A342),1))</f>
        <v/>
      </c>
      <c r="B342" s="1" t="str">
        <f>IF(INDEX(Kunde!$D$4:$G$503,ROW(A342),3)="","",INDEX(Kunde!$D$4:$G$503,ROW(A342),3))</f>
        <v/>
      </c>
      <c r="C342" s="1" t="str">
        <f>IF(INDEX(Kunde!$D$4:$G$503,ROW(A342),2)="","",INDEX(Kunde!$D$4:$G$503,ROW(A342),2))</f>
        <v/>
      </c>
      <c r="G342" s="1" t="str">
        <f t="shared" si="30"/>
        <v/>
      </c>
      <c r="K342" s="1" t="str">
        <f t="shared" si="31"/>
        <v/>
      </c>
      <c r="O342" s="1" t="str">
        <f>IF(INDEX(Kunde!$D$4:$G$503,ROW(A342),4)="","",INDEX(Kunde!$D$4:$G$503,ROW(A342),4))</f>
        <v/>
      </c>
      <c r="P342" s="1" t="str">
        <f t="shared" si="33"/>
        <v/>
      </c>
      <c r="Q342" s="1" t="str">
        <f>IF(A342="","",VLOOKUP(B342,'Formel-Daten'!$J$4:$O$77,3))</f>
        <v/>
      </c>
      <c r="R342" s="1" t="str">
        <f t="shared" si="34"/>
        <v/>
      </c>
      <c r="S342" s="1" t="str">
        <f>IF(A342="","",VLOOKUP(B342,'Formel-Daten'!$J$4:$O$77,6))</f>
        <v/>
      </c>
      <c r="T342" s="1" t="str">
        <f t="shared" si="32"/>
        <v/>
      </c>
      <c r="U342" s="1" t="str">
        <f>IF(A342="","",VLOOKUP(B342,'Formel-Daten'!$J$4:$O$77,4))</f>
        <v/>
      </c>
      <c r="V342" s="1" t="str">
        <f>IF(A342="","",VLOOKUP(B342,'Formel-Daten'!$J$4:$O$77,5))</f>
        <v/>
      </c>
      <c r="W342" s="1" t="str">
        <f t="shared" si="35"/>
        <v/>
      </c>
    </row>
    <row r="343" spans="1:23" x14ac:dyDescent="0.25">
      <c r="A343" s="1" t="str">
        <f>IF(INDEX(Kunde!$D$4:$G$503,ROW(A343),1)="","",INDEX(Kunde!$D$4:$G$503,ROW(A343),1))</f>
        <v/>
      </c>
      <c r="B343" s="1" t="str">
        <f>IF(INDEX(Kunde!$D$4:$G$503,ROW(A343),3)="","",INDEX(Kunde!$D$4:$G$503,ROW(A343),3))</f>
        <v/>
      </c>
      <c r="C343" s="1" t="str">
        <f>IF(INDEX(Kunde!$D$4:$G$503,ROW(A343),2)="","",INDEX(Kunde!$D$4:$G$503,ROW(A343),2))</f>
        <v/>
      </c>
      <c r="G343" s="1" t="str">
        <f t="shared" si="30"/>
        <v/>
      </c>
      <c r="K343" s="1" t="str">
        <f t="shared" si="31"/>
        <v/>
      </c>
      <c r="O343" s="1" t="str">
        <f>IF(INDEX(Kunde!$D$4:$G$503,ROW(A343),4)="","",INDEX(Kunde!$D$4:$G$503,ROW(A343),4))</f>
        <v/>
      </c>
      <c r="P343" s="1" t="str">
        <f t="shared" si="33"/>
        <v/>
      </c>
      <c r="Q343" s="1" t="str">
        <f>IF(A343="","",VLOOKUP(B343,'Formel-Daten'!$J$4:$O$77,3))</f>
        <v/>
      </c>
      <c r="R343" s="1" t="str">
        <f t="shared" si="34"/>
        <v/>
      </c>
      <c r="S343" s="1" t="str">
        <f>IF(A343="","",VLOOKUP(B343,'Formel-Daten'!$J$4:$O$77,6))</f>
        <v/>
      </c>
      <c r="T343" s="1" t="str">
        <f t="shared" si="32"/>
        <v/>
      </c>
      <c r="U343" s="1" t="str">
        <f>IF(A343="","",VLOOKUP(B343,'Formel-Daten'!$J$4:$O$77,4))</f>
        <v/>
      </c>
      <c r="V343" s="1" t="str">
        <f>IF(A343="","",VLOOKUP(B343,'Formel-Daten'!$J$4:$O$77,5))</f>
        <v/>
      </c>
      <c r="W343" s="1" t="str">
        <f t="shared" si="35"/>
        <v/>
      </c>
    </row>
    <row r="344" spans="1:23" x14ac:dyDescent="0.25">
      <c r="A344" s="1" t="str">
        <f>IF(INDEX(Kunde!$D$4:$G$503,ROW(A344),1)="","",INDEX(Kunde!$D$4:$G$503,ROW(A344),1))</f>
        <v/>
      </c>
      <c r="B344" s="1" t="str">
        <f>IF(INDEX(Kunde!$D$4:$G$503,ROW(A344),3)="","",INDEX(Kunde!$D$4:$G$503,ROW(A344),3))</f>
        <v/>
      </c>
      <c r="C344" s="1" t="str">
        <f>IF(INDEX(Kunde!$D$4:$G$503,ROW(A344),2)="","",INDEX(Kunde!$D$4:$G$503,ROW(A344),2))</f>
        <v/>
      </c>
      <c r="G344" s="1" t="str">
        <f t="shared" si="30"/>
        <v/>
      </c>
      <c r="K344" s="1" t="str">
        <f t="shared" si="31"/>
        <v/>
      </c>
      <c r="O344" s="1" t="str">
        <f>IF(INDEX(Kunde!$D$4:$G$503,ROW(A344),4)="","",INDEX(Kunde!$D$4:$G$503,ROW(A344),4))</f>
        <v/>
      </c>
      <c r="P344" s="1" t="str">
        <f t="shared" si="33"/>
        <v/>
      </c>
      <c r="Q344" s="1" t="str">
        <f>IF(A344="","",VLOOKUP(B344,'Formel-Daten'!$J$4:$O$77,3))</f>
        <v/>
      </c>
      <c r="R344" s="1" t="str">
        <f t="shared" si="34"/>
        <v/>
      </c>
      <c r="S344" s="1" t="str">
        <f>IF(A344="","",VLOOKUP(B344,'Formel-Daten'!$J$4:$O$77,6))</f>
        <v/>
      </c>
      <c r="T344" s="1" t="str">
        <f t="shared" si="32"/>
        <v/>
      </c>
      <c r="U344" s="1" t="str">
        <f>IF(A344="","",VLOOKUP(B344,'Formel-Daten'!$J$4:$O$77,4))</f>
        <v/>
      </c>
      <c r="V344" s="1" t="str">
        <f>IF(A344="","",VLOOKUP(B344,'Formel-Daten'!$J$4:$O$77,5))</f>
        <v/>
      </c>
      <c r="W344" s="1" t="str">
        <f t="shared" si="35"/>
        <v/>
      </c>
    </row>
    <row r="345" spans="1:23" x14ac:dyDescent="0.25">
      <c r="A345" s="1" t="str">
        <f>IF(INDEX(Kunde!$D$4:$G$503,ROW(A345),1)="","",INDEX(Kunde!$D$4:$G$503,ROW(A345),1))</f>
        <v/>
      </c>
      <c r="B345" s="1" t="str">
        <f>IF(INDEX(Kunde!$D$4:$G$503,ROW(A345),3)="","",INDEX(Kunde!$D$4:$G$503,ROW(A345),3))</f>
        <v/>
      </c>
      <c r="C345" s="1" t="str">
        <f>IF(INDEX(Kunde!$D$4:$G$503,ROW(A345),2)="","",INDEX(Kunde!$D$4:$G$503,ROW(A345),2))</f>
        <v/>
      </c>
      <c r="G345" s="1" t="str">
        <f t="shared" si="30"/>
        <v/>
      </c>
      <c r="K345" s="1" t="str">
        <f t="shared" si="31"/>
        <v/>
      </c>
      <c r="O345" s="1" t="str">
        <f>IF(INDEX(Kunde!$D$4:$G$503,ROW(A345),4)="","",INDEX(Kunde!$D$4:$G$503,ROW(A345),4))</f>
        <v/>
      </c>
      <c r="P345" s="1" t="str">
        <f t="shared" si="33"/>
        <v/>
      </c>
      <c r="Q345" s="1" t="str">
        <f>IF(A345="","",VLOOKUP(B345,'Formel-Daten'!$J$4:$O$77,3))</f>
        <v/>
      </c>
      <c r="R345" s="1" t="str">
        <f t="shared" si="34"/>
        <v/>
      </c>
      <c r="S345" s="1" t="str">
        <f>IF(A345="","",VLOOKUP(B345,'Formel-Daten'!$J$4:$O$77,6))</f>
        <v/>
      </c>
      <c r="T345" s="1" t="str">
        <f t="shared" si="32"/>
        <v/>
      </c>
      <c r="U345" s="1" t="str">
        <f>IF(A345="","",VLOOKUP(B345,'Formel-Daten'!$J$4:$O$77,4))</f>
        <v/>
      </c>
      <c r="V345" s="1" t="str">
        <f>IF(A345="","",VLOOKUP(B345,'Formel-Daten'!$J$4:$O$77,5))</f>
        <v/>
      </c>
      <c r="W345" s="1" t="str">
        <f t="shared" si="35"/>
        <v/>
      </c>
    </row>
    <row r="346" spans="1:23" x14ac:dyDescent="0.25">
      <c r="A346" s="1" t="str">
        <f>IF(INDEX(Kunde!$D$4:$G$503,ROW(A346),1)="","",INDEX(Kunde!$D$4:$G$503,ROW(A346),1))</f>
        <v/>
      </c>
      <c r="B346" s="1" t="str">
        <f>IF(INDEX(Kunde!$D$4:$G$503,ROW(A346),3)="","",INDEX(Kunde!$D$4:$G$503,ROW(A346),3))</f>
        <v/>
      </c>
      <c r="C346" s="1" t="str">
        <f>IF(INDEX(Kunde!$D$4:$G$503,ROW(A346),2)="","",INDEX(Kunde!$D$4:$G$503,ROW(A346),2))</f>
        <v/>
      </c>
      <c r="G346" s="1" t="str">
        <f t="shared" si="30"/>
        <v/>
      </c>
      <c r="K346" s="1" t="str">
        <f t="shared" si="31"/>
        <v/>
      </c>
      <c r="O346" s="1" t="str">
        <f>IF(INDEX(Kunde!$D$4:$G$503,ROW(A346),4)="","",INDEX(Kunde!$D$4:$G$503,ROW(A346),4))</f>
        <v/>
      </c>
      <c r="P346" s="1" t="str">
        <f t="shared" si="33"/>
        <v/>
      </c>
      <c r="Q346" s="1" t="str">
        <f>IF(A346="","",VLOOKUP(B346,'Formel-Daten'!$J$4:$O$77,3))</f>
        <v/>
      </c>
      <c r="R346" s="1" t="str">
        <f t="shared" si="34"/>
        <v/>
      </c>
      <c r="S346" s="1" t="str">
        <f>IF(A346="","",VLOOKUP(B346,'Formel-Daten'!$J$4:$O$77,6))</f>
        <v/>
      </c>
      <c r="T346" s="1" t="str">
        <f t="shared" si="32"/>
        <v/>
      </c>
      <c r="U346" s="1" t="str">
        <f>IF(A346="","",VLOOKUP(B346,'Formel-Daten'!$J$4:$O$77,4))</f>
        <v/>
      </c>
      <c r="V346" s="1" t="str">
        <f>IF(A346="","",VLOOKUP(B346,'Formel-Daten'!$J$4:$O$77,5))</f>
        <v/>
      </c>
      <c r="W346" s="1" t="str">
        <f t="shared" si="35"/>
        <v/>
      </c>
    </row>
    <row r="347" spans="1:23" x14ac:dyDescent="0.25">
      <c r="A347" s="1" t="str">
        <f>IF(INDEX(Kunde!$D$4:$G$503,ROW(A347),1)="","",INDEX(Kunde!$D$4:$G$503,ROW(A347),1))</f>
        <v/>
      </c>
      <c r="B347" s="1" t="str">
        <f>IF(INDEX(Kunde!$D$4:$G$503,ROW(A347),3)="","",INDEX(Kunde!$D$4:$G$503,ROW(A347),3))</f>
        <v/>
      </c>
      <c r="C347" s="1" t="str">
        <f>IF(INDEX(Kunde!$D$4:$G$503,ROW(A347),2)="","",INDEX(Kunde!$D$4:$G$503,ROW(A347),2))</f>
        <v/>
      </c>
      <c r="G347" s="1" t="str">
        <f t="shared" si="30"/>
        <v/>
      </c>
      <c r="K347" s="1" t="str">
        <f t="shared" si="31"/>
        <v/>
      </c>
      <c r="O347" s="1" t="str">
        <f>IF(INDEX(Kunde!$D$4:$G$503,ROW(A347),4)="","",INDEX(Kunde!$D$4:$G$503,ROW(A347),4))</f>
        <v/>
      </c>
      <c r="P347" s="1" t="str">
        <f t="shared" si="33"/>
        <v/>
      </c>
      <c r="Q347" s="1" t="str">
        <f>IF(A347="","",VLOOKUP(B347,'Formel-Daten'!$J$4:$O$77,3))</f>
        <v/>
      </c>
      <c r="R347" s="1" t="str">
        <f t="shared" si="34"/>
        <v/>
      </c>
      <c r="S347" s="1" t="str">
        <f>IF(A347="","",VLOOKUP(B347,'Formel-Daten'!$J$4:$O$77,6))</f>
        <v/>
      </c>
      <c r="T347" s="1" t="str">
        <f t="shared" si="32"/>
        <v/>
      </c>
      <c r="U347" s="1" t="str">
        <f>IF(A347="","",VLOOKUP(B347,'Formel-Daten'!$J$4:$O$77,4))</f>
        <v/>
      </c>
      <c r="V347" s="1" t="str">
        <f>IF(A347="","",VLOOKUP(B347,'Formel-Daten'!$J$4:$O$77,5))</f>
        <v/>
      </c>
      <c r="W347" s="1" t="str">
        <f t="shared" si="35"/>
        <v/>
      </c>
    </row>
    <row r="348" spans="1:23" x14ac:dyDescent="0.25">
      <c r="A348" s="1" t="str">
        <f>IF(INDEX(Kunde!$D$4:$G$503,ROW(A348),1)="","",INDEX(Kunde!$D$4:$G$503,ROW(A348),1))</f>
        <v/>
      </c>
      <c r="B348" s="1" t="str">
        <f>IF(INDEX(Kunde!$D$4:$G$503,ROW(A348),3)="","",INDEX(Kunde!$D$4:$G$503,ROW(A348),3))</f>
        <v/>
      </c>
      <c r="C348" s="1" t="str">
        <f>IF(INDEX(Kunde!$D$4:$G$503,ROW(A348),2)="","",INDEX(Kunde!$D$4:$G$503,ROW(A348),2))</f>
        <v/>
      </c>
      <c r="G348" s="1" t="str">
        <f t="shared" si="30"/>
        <v/>
      </c>
      <c r="K348" s="1" t="str">
        <f t="shared" si="31"/>
        <v/>
      </c>
      <c r="O348" s="1" t="str">
        <f>IF(INDEX(Kunde!$D$4:$G$503,ROW(A348),4)="","",INDEX(Kunde!$D$4:$G$503,ROW(A348),4))</f>
        <v/>
      </c>
      <c r="P348" s="1" t="str">
        <f t="shared" si="33"/>
        <v/>
      </c>
      <c r="Q348" s="1" t="str">
        <f>IF(A348="","",VLOOKUP(B348,'Formel-Daten'!$J$4:$O$77,3))</f>
        <v/>
      </c>
      <c r="R348" s="1" t="str">
        <f t="shared" si="34"/>
        <v/>
      </c>
      <c r="S348" s="1" t="str">
        <f>IF(A348="","",VLOOKUP(B348,'Formel-Daten'!$J$4:$O$77,6))</f>
        <v/>
      </c>
      <c r="T348" s="1" t="str">
        <f t="shared" si="32"/>
        <v/>
      </c>
      <c r="U348" s="1" t="str">
        <f>IF(A348="","",VLOOKUP(B348,'Formel-Daten'!$J$4:$O$77,4))</f>
        <v/>
      </c>
      <c r="V348" s="1" t="str">
        <f>IF(A348="","",VLOOKUP(B348,'Formel-Daten'!$J$4:$O$77,5))</f>
        <v/>
      </c>
      <c r="W348" s="1" t="str">
        <f t="shared" si="35"/>
        <v/>
      </c>
    </row>
    <row r="349" spans="1:23" x14ac:dyDescent="0.25">
      <c r="A349" s="1" t="str">
        <f>IF(INDEX(Kunde!$D$4:$G$503,ROW(A349),1)="","",INDEX(Kunde!$D$4:$G$503,ROW(A349),1))</f>
        <v/>
      </c>
      <c r="B349" s="1" t="str">
        <f>IF(INDEX(Kunde!$D$4:$G$503,ROW(A349),3)="","",INDEX(Kunde!$D$4:$G$503,ROW(A349),3))</f>
        <v/>
      </c>
      <c r="C349" s="1" t="str">
        <f>IF(INDEX(Kunde!$D$4:$G$503,ROW(A349),2)="","",INDEX(Kunde!$D$4:$G$503,ROW(A349),2))</f>
        <v/>
      </c>
      <c r="G349" s="1" t="str">
        <f t="shared" si="30"/>
        <v/>
      </c>
      <c r="K349" s="1" t="str">
        <f t="shared" si="31"/>
        <v/>
      </c>
      <c r="O349" s="1" t="str">
        <f>IF(INDEX(Kunde!$D$4:$G$503,ROW(A349),4)="","",INDEX(Kunde!$D$4:$G$503,ROW(A349),4))</f>
        <v/>
      </c>
      <c r="P349" s="1" t="str">
        <f t="shared" si="33"/>
        <v/>
      </c>
      <c r="Q349" s="1" t="str">
        <f>IF(A349="","",VLOOKUP(B349,'Formel-Daten'!$J$4:$O$77,3))</f>
        <v/>
      </c>
      <c r="R349" s="1" t="str">
        <f t="shared" si="34"/>
        <v/>
      </c>
      <c r="S349" s="1" t="str">
        <f>IF(A349="","",VLOOKUP(B349,'Formel-Daten'!$J$4:$O$77,6))</f>
        <v/>
      </c>
      <c r="T349" s="1" t="str">
        <f t="shared" si="32"/>
        <v/>
      </c>
      <c r="U349" s="1" t="str">
        <f>IF(A349="","",VLOOKUP(B349,'Formel-Daten'!$J$4:$O$77,4))</f>
        <v/>
      </c>
      <c r="V349" s="1" t="str">
        <f>IF(A349="","",VLOOKUP(B349,'Formel-Daten'!$J$4:$O$77,5))</f>
        <v/>
      </c>
      <c r="W349" s="1" t="str">
        <f t="shared" si="35"/>
        <v/>
      </c>
    </row>
    <row r="350" spans="1:23" x14ac:dyDescent="0.25">
      <c r="A350" s="1" t="str">
        <f>IF(INDEX(Kunde!$D$4:$G$503,ROW(A350),1)="","",INDEX(Kunde!$D$4:$G$503,ROW(A350),1))</f>
        <v/>
      </c>
      <c r="B350" s="1" t="str">
        <f>IF(INDEX(Kunde!$D$4:$G$503,ROW(A350),3)="","",INDEX(Kunde!$D$4:$G$503,ROW(A350),3))</f>
        <v/>
      </c>
      <c r="C350" s="1" t="str">
        <f>IF(INDEX(Kunde!$D$4:$G$503,ROW(A350),2)="","",INDEX(Kunde!$D$4:$G$503,ROW(A350),2))</f>
        <v/>
      </c>
      <c r="G350" s="1" t="str">
        <f t="shared" si="30"/>
        <v/>
      </c>
      <c r="K350" s="1" t="str">
        <f t="shared" si="31"/>
        <v/>
      </c>
      <c r="O350" s="1" t="str">
        <f>IF(INDEX(Kunde!$D$4:$G$503,ROW(A350),4)="","",INDEX(Kunde!$D$4:$G$503,ROW(A350),4))</f>
        <v/>
      </c>
      <c r="P350" s="1" t="str">
        <f t="shared" si="33"/>
        <v/>
      </c>
      <c r="Q350" s="1" t="str">
        <f>IF(A350="","",VLOOKUP(B350,'Formel-Daten'!$J$4:$O$77,3))</f>
        <v/>
      </c>
      <c r="R350" s="1" t="str">
        <f t="shared" si="34"/>
        <v/>
      </c>
      <c r="S350" s="1" t="str">
        <f>IF(A350="","",VLOOKUP(B350,'Formel-Daten'!$J$4:$O$77,6))</f>
        <v/>
      </c>
      <c r="T350" s="1" t="str">
        <f t="shared" si="32"/>
        <v/>
      </c>
      <c r="U350" s="1" t="str">
        <f>IF(A350="","",VLOOKUP(B350,'Formel-Daten'!$J$4:$O$77,4))</f>
        <v/>
      </c>
      <c r="V350" s="1" t="str">
        <f>IF(A350="","",VLOOKUP(B350,'Formel-Daten'!$J$4:$O$77,5))</f>
        <v/>
      </c>
      <c r="W350" s="1" t="str">
        <f t="shared" si="35"/>
        <v/>
      </c>
    </row>
    <row r="351" spans="1:23" x14ac:dyDescent="0.25">
      <c r="A351" s="1" t="str">
        <f>IF(INDEX(Kunde!$D$4:$G$503,ROW(A351),1)="","",INDEX(Kunde!$D$4:$G$503,ROW(A351),1))</f>
        <v/>
      </c>
      <c r="B351" s="1" t="str">
        <f>IF(INDEX(Kunde!$D$4:$G$503,ROW(A351),3)="","",INDEX(Kunde!$D$4:$G$503,ROW(A351),3))</f>
        <v/>
      </c>
      <c r="C351" s="1" t="str">
        <f>IF(INDEX(Kunde!$D$4:$G$503,ROW(A351),2)="","",INDEX(Kunde!$D$4:$G$503,ROW(A351),2))</f>
        <v/>
      </c>
      <c r="G351" s="1" t="str">
        <f t="shared" si="30"/>
        <v/>
      </c>
      <c r="K351" s="1" t="str">
        <f t="shared" si="31"/>
        <v/>
      </c>
      <c r="O351" s="1" t="str">
        <f>IF(INDEX(Kunde!$D$4:$G$503,ROW(A351),4)="","",INDEX(Kunde!$D$4:$G$503,ROW(A351),4))</f>
        <v/>
      </c>
      <c r="P351" s="1" t="str">
        <f t="shared" si="33"/>
        <v/>
      </c>
      <c r="Q351" s="1" t="str">
        <f>IF(A351="","",VLOOKUP(B351,'Formel-Daten'!$J$4:$O$77,3))</f>
        <v/>
      </c>
      <c r="R351" s="1" t="str">
        <f t="shared" si="34"/>
        <v/>
      </c>
      <c r="S351" s="1" t="str">
        <f>IF(A351="","",VLOOKUP(B351,'Formel-Daten'!$J$4:$O$77,6))</f>
        <v/>
      </c>
      <c r="T351" s="1" t="str">
        <f t="shared" si="32"/>
        <v/>
      </c>
      <c r="U351" s="1" t="str">
        <f>IF(A351="","",VLOOKUP(B351,'Formel-Daten'!$J$4:$O$77,4))</f>
        <v/>
      </c>
      <c r="V351" s="1" t="str">
        <f>IF(A351="","",VLOOKUP(B351,'Formel-Daten'!$J$4:$O$77,5))</f>
        <v/>
      </c>
      <c r="W351" s="1" t="str">
        <f t="shared" si="35"/>
        <v/>
      </c>
    </row>
    <row r="352" spans="1:23" x14ac:dyDescent="0.25">
      <c r="A352" s="1" t="str">
        <f>IF(INDEX(Kunde!$D$4:$G$503,ROW(A352),1)="","",INDEX(Kunde!$D$4:$G$503,ROW(A352),1))</f>
        <v/>
      </c>
      <c r="B352" s="1" t="str">
        <f>IF(INDEX(Kunde!$D$4:$G$503,ROW(A352),3)="","",INDEX(Kunde!$D$4:$G$503,ROW(A352),3))</f>
        <v/>
      </c>
      <c r="C352" s="1" t="str">
        <f>IF(INDEX(Kunde!$D$4:$G$503,ROW(A352),2)="","",INDEX(Kunde!$D$4:$G$503,ROW(A352),2))</f>
        <v/>
      </c>
      <c r="G352" s="1" t="str">
        <f t="shared" si="30"/>
        <v/>
      </c>
      <c r="K352" s="1" t="str">
        <f t="shared" si="31"/>
        <v/>
      </c>
      <c r="O352" s="1" t="str">
        <f>IF(INDEX(Kunde!$D$4:$G$503,ROW(A352),4)="","",INDEX(Kunde!$D$4:$G$503,ROW(A352),4))</f>
        <v/>
      </c>
      <c r="P352" s="1" t="str">
        <f t="shared" si="33"/>
        <v/>
      </c>
      <c r="Q352" s="1" t="str">
        <f>IF(A352="","",VLOOKUP(B352,'Formel-Daten'!$J$4:$O$77,3))</f>
        <v/>
      </c>
      <c r="R352" s="1" t="str">
        <f t="shared" si="34"/>
        <v/>
      </c>
      <c r="S352" s="1" t="str">
        <f>IF(A352="","",VLOOKUP(B352,'Formel-Daten'!$J$4:$O$77,6))</f>
        <v/>
      </c>
      <c r="T352" s="1" t="str">
        <f t="shared" si="32"/>
        <v/>
      </c>
      <c r="U352" s="1" t="str">
        <f>IF(A352="","",VLOOKUP(B352,'Formel-Daten'!$J$4:$O$77,4))</f>
        <v/>
      </c>
      <c r="V352" s="1" t="str">
        <f>IF(A352="","",VLOOKUP(B352,'Formel-Daten'!$J$4:$O$77,5))</f>
        <v/>
      </c>
      <c r="W352" s="1" t="str">
        <f t="shared" si="35"/>
        <v/>
      </c>
    </row>
    <row r="353" spans="1:23" x14ac:dyDescent="0.25">
      <c r="A353" s="1" t="str">
        <f>IF(INDEX(Kunde!$D$4:$G$503,ROW(A353),1)="","",INDEX(Kunde!$D$4:$G$503,ROW(A353),1))</f>
        <v/>
      </c>
      <c r="B353" s="1" t="str">
        <f>IF(INDEX(Kunde!$D$4:$G$503,ROW(A353),3)="","",INDEX(Kunde!$D$4:$G$503,ROW(A353),3))</f>
        <v/>
      </c>
      <c r="C353" s="1" t="str">
        <f>IF(INDEX(Kunde!$D$4:$G$503,ROW(A353),2)="","",INDEX(Kunde!$D$4:$G$503,ROW(A353),2))</f>
        <v/>
      </c>
      <c r="G353" s="1" t="str">
        <f t="shared" si="30"/>
        <v/>
      </c>
      <c r="K353" s="1" t="str">
        <f t="shared" si="31"/>
        <v/>
      </c>
      <c r="O353" s="1" t="str">
        <f>IF(INDEX(Kunde!$D$4:$G$503,ROW(A353),4)="","",INDEX(Kunde!$D$4:$G$503,ROW(A353),4))</f>
        <v/>
      </c>
      <c r="P353" s="1" t="str">
        <f t="shared" si="33"/>
        <v/>
      </c>
      <c r="Q353" s="1" t="str">
        <f>IF(A353="","",VLOOKUP(B353,'Formel-Daten'!$J$4:$O$77,3))</f>
        <v/>
      </c>
      <c r="R353" s="1" t="str">
        <f t="shared" si="34"/>
        <v/>
      </c>
      <c r="S353" s="1" t="str">
        <f>IF(A353="","",VLOOKUP(B353,'Formel-Daten'!$J$4:$O$77,6))</f>
        <v/>
      </c>
      <c r="T353" s="1" t="str">
        <f t="shared" si="32"/>
        <v/>
      </c>
      <c r="U353" s="1" t="str">
        <f>IF(A353="","",VLOOKUP(B353,'Formel-Daten'!$J$4:$O$77,4))</f>
        <v/>
      </c>
      <c r="V353" s="1" t="str">
        <f>IF(A353="","",VLOOKUP(B353,'Formel-Daten'!$J$4:$O$77,5))</f>
        <v/>
      </c>
      <c r="W353" s="1" t="str">
        <f t="shared" si="35"/>
        <v/>
      </c>
    </row>
    <row r="354" spans="1:23" x14ac:dyDescent="0.25">
      <c r="A354" s="1" t="str">
        <f>IF(INDEX(Kunde!$D$4:$G$503,ROW(A354),1)="","",INDEX(Kunde!$D$4:$G$503,ROW(A354),1))</f>
        <v/>
      </c>
      <c r="B354" s="1" t="str">
        <f>IF(INDEX(Kunde!$D$4:$G$503,ROW(A354),3)="","",INDEX(Kunde!$D$4:$G$503,ROW(A354),3))</f>
        <v/>
      </c>
      <c r="C354" s="1" t="str">
        <f>IF(INDEX(Kunde!$D$4:$G$503,ROW(A354),2)="","",INDEX(Kunde!$D$4:$G$503,ROW(A354),2))</f>
        <v/>
      </c>
      <c r="G354" s="1" t="str">
        <f t="shared" si="30"/>
        <v/>
      </c>
      <c r="K354" s="1" t="str">
        <f t="shared" si="31"/>
        <v/>
      </c>
      <c r="O354" s="1" t="str">
        <f>IF(INDEX(Kunde!$D$4:$G$503,ROW(A354),4)="","",INDEX(Kunde!$D$4:$G$503,ROW(A354),4))</f>
        <v/>
      </c>
      <c r="P354" s="1" t="str">
        <f t="shared" si="33"/>
        <v/>
      </c>
      <c r="Q354" s="1" t="str">
        <f>IF(A354="","",VLOOKUP(B354,'Formel-Daten'!$J$4:$O$77,3))</f>
        <v/>
      </c>
      <c r="R354" s="1" t="str">
        <f t="shared" si="34"/>
        <v/>
      </c>
      <c r="S354" s="1" t="str">
        <f>IF(A354="","",VLOOKUP(B354,'Formel-Daten'!$J$4:$O$77,6))</f>
        <v/>
      </c>
      <c r="T354" s="1" t="str">
        <f t="shared" si="32"/>
        <v/>
      </c>
      <c r="U354" s="1" t="str">
        <f>IF(A354="","",VLOOKUP(B354,'Formel-Daten'!$J$4:$O$77,4))</f>
        <v/>
      </c>
      <c r="V354" s="1" t="str">
        <f>IF(A354="","",VLOOKUP(B354,'Formel-Daten'!$J$4:$O$77,5))</f>
        <v/>
      </c>
      <c r="W354" s="1" t="str">
        <f t="shared" si="35"/>
        <v/>
      </c>
    </row>
    <row r="355" spans="1:23" x14ac:dyDescent="0.25">
      <c r="A355" s="1" t="str">
        <f>IF(INDEX(Kunde!$D$4:$G$503,ROW(A355),1)="","",INDEX(Kunde!$D$4:$G$503,ROW(A355),1))</f>
        <v/>
      </c>
      <c r="B355" s="1" t="str">
        <f>IF(INDEX(Kunde!$D$4:$G$503,ROW(A355),3)="","",INDEX(Kunde!$D$4:$G$503,ROW(A355),3))</f>
        <v/>
      </c>
      <c r="C355" s="1" t="str">
        <f>IF(INDEX(Kunde!$D$4:$G$503,ROW(A355),2)="","",INDEX(Kunde!$D$4:$G$503,ROW(A355),2))</f>
        <v/>
      </c>
      <c r="G355" s="1" t="str">
        <f t="shared" si="30"/>
        <v/>
      </c>
      <c r="K355" s="1" t="str">
        <f t="shared" si="31"/>
        <v/>
      </c>
      <c r="O355" s="1" t="str">
        <f>IF(INDEX(Kunde!$D$4:$G$503,ROW(A355),4)="","",INDEX(Kunde!$D$4:$G$503,ROW(A355),4))</f>
        <v/>
      </c>
      <c r="P355" s="1" t="str">
        <f t="shared" si="33"/>
        <v/>
      </c>
      <c r="Q355" s="1" t="str">
        <f>IF(A355="","",VLOOKUP(B355,'Formel-Daten'!$J$4:$O$77,3))</f>
        <v/>
      </c>
      <c r="R355" s="1" t="str">
        <f t="shared" si="34"/>
        <v/>
      </c>
      <c r="S355" s="1" t="str">
        <f>IF(A355="","",VLOOKUP(B355,'Formel-Daten'!$J$4:$O$77,6))</f>
        <v/>
      </c>
      <c r="T355" s="1" t="str">
        <f t="shared" si="32"/>
        <v/>
      </c>
      <c r="U355" s="1" t="str">
        <f>IF(A355="","",VLOOKUP(B355,'Formel-Daten'!$J$4:$O$77,4))</f>
        <v/>
      </c>
      <c r="V355" s="1" t="str">
        <f>IF(A355="","",VLOOKUP(B355,'Formel-Daten'!$J$4:$O$77,5))</f>
        <v/>
      </c>
      <c r="W355" s="1" t="str">
        <f t="shared" si="35"/>
        <v/>
      </c>
    </row>
    <row r="356" spans="1:23" x14ac:dyDescent="0.25">
      <c r="A356" s="1" t="str">
        <f>IF(INDEX(Kunde!$D$4:$G$503,ROW(A356),1)="","",INDEX(Kunde!$D$4:$G$503,ROW(A356),1))</f>
        <v/>
      </c>
      <c r="B356" s="1" t="str">
        <f>IF(INDEX(Kunde!$D$4:$G$503,ROW(A356),3)="","",INDEX(Kunde!$D$4:$G$503,ROW(A356),3))</f>
        <v/>
      </c>
      <c r="C356" s="1" t="str">
        <f>IF(INDEX(Kunde!$D$4:$G$503,ROW(A356),2)="","",INDEX(Kunde!$D$4:$G$503,ROW(A356),2))</f>
        <v/>
      </c>
      <c r="G356" s="1" t="str">
        <f t="shared" si="30"/>
        <v/>
      </c>
      <c r="K356" s="1" t="str">
        <f t="shared" si="31"/>
        <v/>
      </c>
      <c r="O356" s="1" t="str">
        <f>IF(INDEX(Kunde!$D$4:$G$503,ROW(A356),4)="","",INDEX(Kunde!$D$4:$G$503,ROW(A356),4))</f>
        <v/>
      </c>
      <c r="P356" s="1" t="str">
        <f t="shared" si="33"/>
        <v/>
      </c>
      <c r="Q356" s="1" t="str">
        <f>IF(A356="","",VLOOKUP(B356,'Formel-Daten'!$J$4:$O$77,3))</f>
        <v/>
      </c>
      <c r="R356" s="1" t="str">
        <f t="shared" si="34"/>
        <v/>
      </c>
      <c r="S356" s="1" t="str">
        <f>IF(A356="","",VLOOKUP(B356,'Formel-Daten'!$J$4:$O$77,6))</f>
        <v/>
      </c>
      <c r="T356" s="1" t="str">
        <f t="shared" si="32"/>
        <v/>
      </c>
      <c r="U356" s="1" t="str">
        <f>IF(A356="","",VLOOKUP(B356,'Formel-Daten'!$J$4:$O$77,4))</f>
        <v/>
      </c>
      <c r="V356" s="1" t="str">
        <f>IF(A356="","",VLOOKUP(B356,'Formel-Daten'!$J$4:$O$77,5))</f>
        <v/>
      </c>
      <c r="W356" s="1" t="str">
        <f t="shared" si="35"/>
        <v/>
      </c>
    </row>
    <row r="357" spans="1:23" x14ac:dyDescent="0.25">
      <c r="A357" s="1" t="str">
        <f>IF(INDEX(Kunde!$D$4:$G$503,ROW(A357),1)="","",INDEX(Kunde!$D$4:$G$503,ROW(A357),1))</f>
        <v/>
      </c>
      <c r="B357" s="1" t="str">
        <f>IF(INDEX(Kunde!$D$4:$G$503,ROW(A357),3)="","",INDEX(Kunde!$D$4:$G$503,ROW(A357),3))</f>
        <v/>
      </c>
      <c r="C357" s="1" t="str">
        <f>IF(INDEX(Kunde!$D$4:$G$503,ROW(A357),2)="","",INDEX(Kunde!$D$4:$G$503,ROW(A357),2))</f>
        <v/>
      </c>
      <c r="G357" s="1" t="str">
        <f t="shared" si="30"/>
        <v/>
      </c>
      <c r="K357" s="1" t="str">
        <f t="shared" si="31"/>
        <v/>
      </c>
      <c r="O357" s="1" t="str">
        <f>IF(INDEX(Kunde!$D$4:$G$503,ROW(A357),4)="","",INDEX(Kunde!$D$4:$G$503,ROW(A357),4))</f>
        <v/>
      </c>
      <c r="P357" s="1" t="str">
        <f t="shared" si="33"/>
        <v/>
      </c>
      <c r="Q357" s="1" t="str">
        <f>IF(A357="","",VLOOKUP(B357,'Formel-Daten'!$J$4:$O$77,3))</f>
        <v/>
      </c>
      <c r="R357" s="1" t="str">
        <f t="shared" si="34"/>
        <v/>
      </c>
      <c r="S357" s="1" t="str">
        <f>IF(A357="","",VLOOKUP(B357,'Formel-Daten'!$J$4:$O$77,6))</f>
        <v/>
      </c>
      <c r="T357" s="1" t="str">
        <f t="shared" si="32"/>
        <v/>
      </c>
      <c r="U357" s="1" t="str">
        <f>IF(A357="","",VLOOKUP(B357,'Formel-Daten'!$J$4:$O$77,4))</f>
        <v/>
      </c>
      <c r="V357" s="1" t="str">
        <f>IF(A357="","",VLOOKUP(B357,'Formel-Daten'!$J$4:$O$77,5))</f>
        <v/>
      </c>
      <c r="W357" s="1" t="str">
        <f t="shared" si="35"/>
        <v/>
      </c>
    </row>
    <row r="358" spans="1:23" x14ac:dyDescent="0.25">
      <c r="A358" s="1" t="str">
        <f>IF(INDEX(Kunde!$D$4:$G$503,ROW(A358),1)="","",INDEX(Kunde!$D$4:$G$503,ROW(A358),1))</f>
        <v/>
      </c>
      <c r="B358" s="1" t="str">
        <f>IF(INDEX(Kunde!$D$4:$G$503,ROW(A358),3)="","",INDEX(Kunde!$D$4:$G$503,ROW(A358),3))</f>
        <v/>
      </c>
      <c r="C358" s="1" t="str">
        <f>IF(INDEX(Kunde!$D$4:$G$503,ROW(A358),2)="","",INDEX(Kunde!$D$4:$G$503,ROW(A358),2))</f>
        <v/>
      </c>
      <c r="G358" s="1" t="str">
        <f t="shared" si="30"/>
        <v/>
      </c>
      <c r="K358" s="1" t="str">
        <f t="shared" si="31"/>
        <v/>
      </c>
      <c r="O358" s="1" t="str">
        <f>IF(INDEX(Kunde!$D$4:$G$503,ROW(A358),4)="","",INDEX(Kunde!$D$4:$G$503,ROW(A358),4))</f>
        <v/>
      </c>
      <c r="P358" s="1" t="str">
        <f t="shared" si="33"/>
        <v/>
      </c>
      <c r="Q358" s="1" t="str">
        <f>IF(A358="","",VLOOKUP(B358,'Formel-Daten'!$J$4:$O$77,3))</f>
        <v/>
      </c>
      <c r="R358" s="1" t="str">
        <f t="shared" si="34"/>
        <v/>
      </c>
      <c r="S358" s="1" t="str">
        <f>IF(A358="","",VLOOKUP(B358,'Formel-Daten'!$J$4:$O$77,6))</f>
        <v/>
      </c>
      <c r="T358" s="1" t="str">
        <f t="shared" si="32"/>
        <v/>
      </c>
      <c r="U358" s="1" t="str">
        <f>IF(A358="","",VLOOKUP(B358,'Formel-Daten'!$J$4:$O$77,4))</f>
        <v/>
      </c>
      <c r="V358" s="1" t="str">
        <f>IF(A358="","",VLOOKUP(B358,'Formel-Daten'!$J$4:$O$77,5))</f>
        <v/>
      </c>
      <c r="W358" s="1" t="str">
        <f t="shared" si="35"/>
        <v/>
      </c>
    </row>
    <row r="359" spans="1:23" x14ac:dyDescent="0.25">
      <c r="A359" s="1" t="str">
        <f>IF(INDEX(Kunde!$D$4:$G$503,ROW(A359),1)="","",INDEX(Kunde!$D$4:$G$503,ROW(A359),1))</f>
        <v/>
      </c>
      <c r="B359" s="1" t="str">
        <f>IF(INDEX(Kunde!$D$4:$G$503,ROW(A359),3)="","",INDEX(Kunde!$D$4:$G$503,ROW(A359),3))</f>
        <v/>
      </c>
      <c r="C359" s="1" t="str">
        <f>IF(INDEX(Kunde!$D$4:$G$503,ROW(A359),2)="","",INDEX(Kunde!$D$4:$G$503,ROW(A359),2))</f>
        <v/>
      </c>
      <c r="G359" s="1" t="str">
        <f t="shared" si="30"/>
        <v/>
      </c>
      <c r="K359" s="1" t="str">
        <f t="shared" si="31"/>
        <v/>
      </c>
      <c r="O359" s="1" t="str">
        <f>IF(INDEX(Kunde!$D$4:$G$503,ROW(A359),4)="","",INDEX(Kunde!$D$4:$G$503,ROW(A359),4))</f>
        <v/>
      </c>
      <c r="P359" s="1" t="str">
        <f t="shared" si="33"/>
        <v/>
      </c>
      <c r="Q359" s="1" t="str">
        <f>IF(A359="","",VLOOKUP(B359,'Formel-Daten'!$J$4:$O$77,3))</f>
        <v/>
      </c>
      <c r="R359" s="1" t="str">
        <f t="shared" si="34"/>
        <v/>
      </c>
      <c r="S359" s="1" t="str">
        <f>IF(A359="","",VLOOKUP(B359,'Formel-Daten'!$J$4:$O$77,6))</f>
        <v/>
      </c>
      <c r="T359" s="1" t="str">
        <f t="shared" si="32"/>
        <v/>
      </c>
      <c r="U359" s="1" t="str">
        <f>IF(A359="","",VLOOKUP(B359,'Formel-Daten'!$J$4:$O$77,4))</f>
        <v/>
      </c>
      <c r="V359" s="1" t="str">
        <f>IF(A359="","",VLOOKUP(B359,'Formel-Daten'!$J$4:$O$77,5))</f>
        <v/>
      </c>
      <c r="W359" s="1" t="str">
        <f t="shared" si="35"/>
        <v/>
      </c>
    </row>
    <row r="360" spans="1:23" x14ac:dyDescent="0.25">
      <c r="A360" s="1" t="str">
        <f>IF(INDEX(Kunde!$D$4:$G$503,ROW(A360),1)="","",INDEX(Kunde!$D$4:$G$503,ROW(A360),1))</f>
        <v/>
      </c>
      <c r="B360" s="1" t="str">
        <f>IF(INDEX(Kunde!$D$4:$G$503,ROW(A360),3)="","",INDEX(Kunde!$D$4:$G$503,ROW(A360),3))</f>
        <v/>
      </c>
      <c r="C360" s="1" t="str">
        <f>IF(INDEX(Kunde!$D$4:$G$503,ROW(A360),2)="","",INDEX(Kunde!$D$4:$G$503,ROW(A360),2))</f>
        <v/>
      </c>
      <c r="G360" s="1" t="str">
        <f t="shared" si="30"/>
        <v/>
      </c>
      <c r="K360" s="1" t="str">
        <f t="shared" si="31"/>
        <v/>
      </c>
      <c r="O360" s="1" t="str">
        <f>IF(INDEX(Kunde!$D$4:$G$503,ROW(A360),4)="","",INDEX(Kunde!$D$4:$G$503,ROW(A360),4))</f>
        <v/>
      </c>
      <c r="P360" s="1" t="str">
        <f t="shared" si="33"/>
        <v/>
      </c>
      <c r="Q360" s="1" t="str">
        <f>IF(A360="","",VLOOKUP(B360,'Formel-Daten'!$J$4:$O$77,3))</f>
        <v/>
      </c>
      <c r="R360" s="1" t="str">
        <f t="shared" si="34"/>
        <v/>
      </c>
      <c r="S360" s="1" t="str">
        <f>IF(A360="","",VLOOKUP(B360,'Formel-Daten'!$J$4:$O$77,6))</f>
        <v/>
      </c>
      <c r="T360" s="1" t="str">
        <f t="shared" si="32"/>
        <v/>
      </c>
      <c r="U360" s="1" t="str">
        <f>IF(A360="","",VLOOKUP(B360,'Formel-Daten'!$J$4:$O$77,4))</f>
        <v/>
      </c>
      <c r="V360" s="1" t="str">
        <f>IF(A360="","",VLOOKUP(B360,'Formel-Daten'!$J$4:$O$77,5))</f>
        <v/>
      </c>
      <c r="W360" s="1" t="str">
        <f t="shared" si="35"/>
        <v/>
      </c>
    </row>
    <row r="361" spans="1:23" x14ac:dyDescent="0.25">
      <c r="A361" s="1" t="str">
        <f>IF(INDEX(Kunde!$D$4:$G$503,ROW(A361),1)="","",INDEX(Kunde!$D$4:$G$503,ROW(A361),1))</f>
        <v/>
      </c>
      <c r="B361" s="1" t="str">
        <f>IF(INDEX(Kunde!$D$4:$G$503,ROW(A361),3)="","",INDEX(Kunde!$D$4:$G$503,ROW(A361),3))</f>
        <v/>
      </c>
      <c r="C361" s="1" t="str">
        <f>IF(INDEX(Kunde!$D$4:$G$503,ROW(A361),2)="","",INDEX(Kunde!$D$4:$G$503,ROW(A361),2))</f>
        <v/>
      </c>
      <c r="G361" s="1" t="str">
        <f t="shared" si="30"/>
        <v/>
      </c>
      <c r="K361" s="1" t="str">
        <f t="shared" si="31"/>
        <v/>
      </c>
      <c r="O361" s="1" t="str">
        <f>IF(INDEX(Kunde!$D$4:$G$503,ROW(A361),4)="","",INDEX(Kunde!$D$4:$G$503,ROW(A361),4))</f>
        <v/>
      </c>
      <c r="P361" s="1" t="str">
        <f t="shared" si="33"/>
        <v/>
      </c>
      <c r="Q361" s="1" t="str">
        <f>IF(A361="","",VLOOKUP(B361,'Formel-Daten'!$J$4:$O$77,3))</f>
        <v/>
      </c>
      <c r="R361" s="1" t="str">
        <f t="shared" si="34"/>
        <v/>
      </c>
      <c r="S361" s="1" t="str">
        <f>IF(A361="","",VLOOKUP(B361,'Formel-Daten'!$J$4:$O$77,6))</f>
        <v/>
      </c>
      <c r="T361" s="1" t="str">
        <f t="shared" si="32"/>
        <v/>
      </c>
      <c r="U361" s="1" t="str">
        <f>IF(A361="","",VLOOKUP(B361,'Formel-Daten'!$J$4:$O$77,4))</f>
        <v/>
      </c>
      <c r="V361" s="1" t="str">
        <f>IF(A361="","",VLOOKUP(B361,'Formel-Daten'!$J$4:$O$77,5))</f>
        <v/>
      </c>
      <c r="W361" s="1" t="str">
        <f t="shared" si="35"/>
        <v/>
      </c>
    </row>
    <row r="362" spans="1:23" x14ac:dyDescent="0.25">
      <c r="A362" s="1" t="str">
        <f>IF(INDEX(Kunde!$D$4:$G$503,ROW(A362),1)="","",INDEX(Kunde!$D$4:$G$503,ROW(A362),1))</f>
        <v/>
      </c>
      <c r="B362" s="1" t="str">
        <f>IF(INDEX(Kunde!$D$4:$G$503,ROW(A362),3)="","",INDEX(Kunde!$D$4:$G$503,ROW(A362),3))</f>
        <v/>
      </c>
      <c r="C362" s="1" t="str">
        <f>IF(INDEX(Kunde!$D$4:$G$503,ROW(A362),2)="","",INDEX(Kunde!$D$4:$G$503,ROW(A362),2))</f>
        <v/>
      </c>
      <c r="G362" s="1" t="str">
        <f t="shared" si="30"/>
        <v/>
      </c>
      <c r="K362" s="1" t="str">
        <f t="shared" si="31"/>
        <v/>
      </c>
      <c r="O362" s="1" t="str">
        <f>IF(INDEX(Kunde!$D$4:$G$503,ROW(A362),4)="","",INDEX(Kunde!$D$4:$G$503,ROW(A362),4))</f>
        <v/>
      </c>
      <c r="P362" s="1" t="str">
        <f t="shared" si="33"/>
        <v/>
      </c>
      <c r="Q362" s="1" t="str">
        <f>IF(A362="","",VLOOKUP(B362,'Formel-Daten'!$J$4:$O$77,3))</f>
        <v/>
      </c>
      <c r="R362" s="1" t="str">
        <f t="shared" si="34"/>
        <v/>
      </c>
      <c r="S362" s="1" t="str">
        <f>IF(A362="","",VLOOKUP(B362,'Formel-Daten'!$J$4:$O$77,6))</f>
        <v/>
      </c>
      <c r="T362" s="1" t="str">
        <f t="shared" si="32"/>
        <v/>
      </c>
      <c r="U362" s="1" t="str">
        <f>IF(A362="","",VLOOKUP(B362,'Formel-Daten'!$J$4:$O$77,4))</f>
        <v/>
      </c>
      <c r="V362" s="1" t="str">
        <f>IF(A362="","",VLOOKUP(B362,'Formel-Daten'!$J$4:$O$77,5))</f>
        <v/>
      </c>
      <c r="W362" s="1" t="str">
        <f t="shared" si="35"/>
        <v/>
      </c>
    </row>
    <row r="363" spans="1:23" x14ac:dyDescent="0.25">
      <c r="A363" s="1" t="str">
        <f>IF(INDEX(Kunde!$D$4:$G$503,ROW(A363),1)="","",INDEX(Kunde!$D$4:$G$503,ROW(A363),1))</f>
        <v/>
      </c>
      <c r="B363" s="1" t="str">
        <f>IF(INDEX(Kunde!$D$4:$G$503,ROW(A363),3)="","",INDEX(Kunde!$D$4:$G$503,ROW(A363),3))</f>
        <v/>
      </c>
      <c r="C363" s="1" t="str">
        <f>IF(INDEX(Kunde!$D$4:$G$503,ROW(A363),2)="","",INDEX(Kunde!$D$4:$G$503,ROW(A363),2))</f>
        <v/>
      </c>
      <c r="G363" s="1" t="str">
        <f t="shared" si="30"/>
        <v/>
      </c>
      <c r="K363" s="1" t="str">
        <f t="shared" si="31"/>
        <v/>
      </c>
      <c r="O363" s="1" t="str">
        <f>IF(INDEX(Kunde!$D$4:$G$503,ROW(A363),4)="","",INDEX(Kunde!$D$4:$G$503,ROW(A363),4))</f>
        <v/>
      </c>
      <c r="P363" s="1" t="str">
        <f t="shared" si="33"/>
        <v/>
      </c>
      <c r="Q363" s="1" t="str">
        <f>IF(A363="","",VLOOKUP(B363,'Formel-Daten'!$J$4:$O$77,3))</f>
        <v/>
      </c>
      <c r="R363" s="1" t="str">
        <f t="shared" si="34"/>
        <v/>
      </c>
      <c r="S363" s="1" t="str">
        <f>IF(A363="","",VLOOKUP(B363,'Formel-Daten'!$J$4:$O$77,6))</f>
        <v/>
      </c>
      <c r="T363" s="1" t="str">
        <f t="shared" si="32"/>
        <v/>
      </c>
      <c r="U363" s="1" t="str">
        <f>IF(A363="","",VLOOKUP(B363,'Formel-Daten'!$J$4:$O$77,4))</f>
        <v/>
      </c>
      <c r="V363" s="1" t="str">
        <f>IF(A363="","",VLOOKUP(B363,'Formel-Daten'!$J$4:$O$77,5))</f>
        <v/>
      </c>
      <c r="W363" s="1" t="str">
        <f t="shared" si="35"/>
        <v/>
      </c>
    </row>
    <row r="364" spans="1:23" x14ac:dyDescent="0.25">
      <c r="A364" s="1" t="str">
        <f>IF(INDEX(Kunde!$D$4:$G$503,ROW(A364),1)="","",INDEX(Kunde!$D$4:$G$503,ROW(A364),1))</f>
        <v/>
      </c>
      <c r="B364" s="1" t="str">
        <f>IF(INDEX(Kunde!$D$4:$G$503,ROW(A364),3)="","",INDEX(Kunde!$D$4:$G$503,ROW(A364),3))</f>
        <v/>
      </c>
      <c r="C364" s="1" t="str">
        <f>IF(INDEX(Kunde!$D$4:$G$503,ROW(A364),2)="","",INDEX(Kunde!$D$4:$G$503,ROW(A364),2))</f>
        <v/>
      </c>
      <c r="G364" s="1" t="str">
        <f t="shared" si="30"/>
        <v/>
      </c>
      <c r="K364" s="1" t="str">
        <f t="shared" si="31"/>
        <v/>
      </c>
      <c r="O364" s="1" t="str">
        <f>IF(INDEX(Kunde!$D$4:$G$503,ROW(A364),4)="","",INDEX(Kunde!$D$4:$G$503,ROW(A364),4))</f>
        <v/>
      </c>
      <c r="P364" s="1" t="str">
        <f t="shared" si="33"/>
        <v/>
      </c>
      <c r="Q364" s="1" t="str">
        <f>IF(A364="","",VLOOKUP(B364,'Formel-Daten'!$J$4:$O$77,3))</f>
        <v/>
      </c>
      <c r="R364" s="1" t="str">
        <f t="shared" si="34"/>
        <v/>
      </c>
      <c r="S364" s="1" t="str">
        <f>IF(A364="","",VLOOKUP(B364,'Formel-Daten'!$J$4:$O$77,6))</f>
        <v/>
      </c>
      <c r="T364" s="1" t="str">
        <f t="shared" si="32"/>
        <v/>
      </c>
      <c r="U364" s="1" t="str">
        <f>IF(A364="","",VLOOKUP(B364,'Formel-Daten'!$J$4:$O$77,4))</f>
        <v/>
      </c>
      <c r="V364" s="1" t="str">
        <f>IF(A364="","",VLOOKUP(B364,'Formel-Daten'!$J$4:$O$77,5))</f>
        <v/>
      </c>
      <c r="W364" s="1" t="str">
        <f t="shared" si="35"/>
        <v/>
      </c>
    </row>
    <row r="365" spans="1:23" x14ac:dyDescent="0.25">
      <c r="A365" s="1" t="str">
        <f>IF(INDEX(Kunde!$D$4:$G$503,ROW(A365),1)="","",INDEX(Kunde!$D$4:$G$503,ROW(A365),1))</f>
        <v/>
      </c>
      <c r="B365" s="1" t="str">
        <f>IF(INDEX(Kunde!$D$4:$G$503,ROW(A365),3)="","",INDEX(Kunde!$D$4:$G$503,ROW(A365),3))</f>
        <v/>
      </c>
      <c r="C365" s="1" t="str">
        <f>IF(INDEX(Kunde!$D$4:$G$503,ROW(A365),2)="","",INDEX(Kunde!$D$4:$G$503,ROW(A365),2))</f>
        <v/>
      </c>
      <c r="G365" s="1" t="str">
        <f t="shared" si="30"/>
        <v/>
      </c>
      <c r="K365" s="1" t="str">
        <f t="shared" si="31"/>
        <v/>
      </c>
      <c r="O365" s="1" t="str">
        <f>IF(INDEX(Kunde!$D$4:$G$503,ROW(A365),4)="","",INDEX(Kunde!$D$4:$G$503,ROW(A365),4))</f>
        <v/>
      </c>
      <c r="P365" s="1" t="str">
        <f t="shared" si="33"/>
        <v/>
      </c>
      <c r="Q365" s="1" t="str">
        <f>IF(A365="","",VLOOKUP(B365,'Formel-Daten'!$J$4:$O$77,3))</f>
        <v/>
      </c>
      <c r="R365" s="1" t="str">
        <f t="shared" si="34"/>
        <v/>
      </c>
      <c r="S365" s="1" t="str">
        <f>IF(A365="","",VLOOKUP(B365,'Formel-Daten'!$J$4:$O$77,6))</f>
        <v/>
      </c>
      <c r="T365" s="1" t="str">
        <f t="shared" si="32"/>
        <v/>
      </c>
      <c r="U365" s="1" t="str">
        <f>IF(A365="","",VLOOKUP(B365,'Formel-Daten'!$J$4:$O$77,4))</f>
        <v/>
      </c>
      <c r="V365" s="1" t="str">
        <f>IF(A365="","",VLOOKUP(B365,'Formel-Daten'!$J$4:$O$77,5))</f>
        <v/>
      </c>
      <c r="W365" s="1" t="str">
        <f t="shared" si="35"/>
        <v/>
      </c>
    </row>
    <row r="366" spans="1:23" x14ac:dyDescent="0.25">
      <c r="A366" s="1" t="str">
        <f>IF(INDEX(Kunde!$D$4:$G$503,ROW(A366),1)="","",INDEX(Kunde!$D$4:$G$503,ROW(A366),1))</f>
        <v/>
      </c>
      <c r="B366" s="1" t="str">
        <f>IF(INDEX(Kunde!$D$4:$G$503,ROW(A366),3)="","",INDEX(Kunde!$D$4:$G$503,ROW(A366),3))</f>
        <v/>
      </c>
      <c r="C366" s="1" t="str">
        <f>IF(INDEX(Kunde!$D$4:$G$503,ROW(A366),2)="","",INDEX(Kunde!$D$4:$G$503,ROW(A366),2))</f>
        <v/>
      </c>
      <c r="G366" s="1" t="str">
        <f t="shared" si="30"/>
        <v/>
      </c>
      <c r="K366" s="1" t="str">
        <f t="shared" si="31"/>
        <v/>
      </c>
      <c r="O366" s="1" t="str">
        <f>IF(INDEX(Kunde!$D$4:$G$503,ROW(A366),4)="","",INDEX(Kunde!$D$4:$G$503,ROW(A366),4))</f>
        <v/>
      </c>
      <c r="P366" s="1" t="str">
        <f t="shared" si="33"/>
        <v/>
      </c>
      <c r="Q366" s="1" t="str">
        <f>IF(A366="","",VLOOKUP(B366,'Formel-Daten'!$J$4:$O$77,3))</f>
        <v/>
      </c>
      <c r="R366" s="1" t="str">
        <f t="shared" si="34"/>
        <v/>
      </c>
      <c r="S366" s="1" t="str">
        <f>IF(A366="","",VLOOKUP(B366,'Formel-Daten'!$J$4:$O$77,6))</f>
        <v/>
      </c>
      <c r="T366" s="1" t="str">
        <f t="shared" si="32"/>
        <v/>
      </c>
      <c r="U366" s="1" t="str">
        <f>IF(A366="","",VLOOKUP(B366,'Formel-Daten'!$J$4:$O$77,4))</f>
        <v/>
      </c>
      <c r="V366" s="1" t="str">
        <f>IF(A366="","",VLOOKUP(B366,'Formel-Daten'!$J$4:$O$77,5))</f>
        <v/>
      </c>
      <c r="W366" s="1" t="str">
        <f t="shared" si="35"/>
        <v/>
      </c>
    </row>
    <row r="367" spans="1:23" x14ac:dyDescent="0.25">
      <c r="A367" s="1" t="str">
        <f>IF(INDEX(Kunde!$D$4:$G$503,ROW(A367),1)="","",INDEX(Kunde!$D$4:$G$503,ROW(A367),1))</f>
        <v/>
      </c>
      <c r="B367" s="1" t="str">
        <f>IF(INDEX(Kunde!$D$4:$G$503,ROW(A367),3)="","",INDEX(Kunde!$D$4:$G$503,ROW(A367),3))</f>
        <v/>
      </c>
      <c r="C367" s="1" t="str">
        <f>IF(INDEX(Kunde!$D$4:$G$503,ROW(A367),2)="","",INDEX(Kunde!$D$4:$G$503,ROW(A367),2))</f>
        <v/>
      </c>
      <c r="G367" s="1" t="str">
        <f t="shared" si="30"/>
        <v/>
      </c>
      <c r="K367" s="1" t="str">
        <f t="shared" si="31"/>
        <v/>
      </c>
      <c r="O367" s="1" t="str">
        <f>IF(INDEX(Kunde!$D$4:$G$503,ROW(A367),4)="","",INDEX(Kunde!$D$4:$G$503,ROW(A367),4))</f>
        <v/>
      </c>
      <c r="P367" s="1" t="str">
        <f t="shared" si="33"/>
        <v/>
      </c>
      <c r="Q367" s="1" t="str">
        <f>IF(A367="","",VLOOKUP(B367,'Formel-Daten'!$J$4:$O$77,3))</f>
        <v/>
      </c>
      <c r="R367" s="1" t="str">
        <f t="shared" si="34"/>
        <v/>
      </c>
      <c r="S367" s="1" t="str">
        <f>IF(A367="","",VLOOKUP(B367,'Formel-Daten'!$J$4:$O$77,6))</f>
        <v/>
      </c>
      <c r="T367" s="1" t="str">
        <f t="shared" si="32"/>
        <v/>
      </c>
      <c r="U367" s="1" t="str">
        <f>IF(A367="","",VLOOKUP(B367,'Formel-Daten'!$J$4:$O$77,4))</f>
        <v/>
      </c>
      <c r="V367" s="1" t="str">
        <f>IF(A367="","",VLOOKUP(B367,'Formel-Daten'!$J$4:$O$77,5))</f>
        <v/>
      </c>
      <c r="W367" s="1" t="str">
        <f t="shared" si="35"/>
        <v/>
      </c>
    </row>
    <row r="368" spans="1:23" x14ac:dyDescent="0.25">
      <c r="A368" s="1" t="str">
        <f>IF(INDEX(Kunde!$D$4:$G$503,ROW(A368),1)="","",INDEX(Kunde!$D$4:$G$503,ROW(A368),1))</f>
        <v/>
      </c>
      <c r="B368" s="1" t="str">
        <f>IF(INDEX(Kunde!$D$4:$G$503,ROW(A368),3)="","",INDEX(Kunde!$D$4:$G$503,ROW(A368),3))</f>
        <v/>
      </c>
      <c r="C368" s="1" t="str">
        <f>IF(INDEX(Kunde!$D$4:$G$503,ROW(A368),2)="","",INDEX(Kunde!$D$4:$G$503,ROW(A368),2))</f>
        <v/>
      </c>
      <c r="G368" s="1" t="str">
        <f t="shared" si="30"/>
        <v/>
      </c>
      <c r="K368" s="1" t="str">
        <f t="shared" si="31"/>
        <v/>
      </c>
      <c r="O368" s="1" t="str">
        <f>IF(INDEX(Kunde!$D$4:$G$503,ROW(A368),4)="","",INDEX(Kunde!$D$4:$G$503,ROW(A368),4))</f>
        <v/>
      </c>
      <c r="P368" s="1" t="str">
        <f t="shared" si="33"/>
        <v/>
      </c>
      <c r="Q368" s="1" t="str">
        <f>IF(A368="","",VLOOKUP(B368,'Formel-Daten'!$J$4:$O$77,3))</f>
        <v/>
      </c>
      <c r="R368" s="1" t="str">
        <f t="shared" si="34"/>
        <v/>
      </c>
      <c r="S368" s="1" t="str">
        <f>IF(A368="","",VLOOKUP(B368,'Formel-Daten'!$J$4:$O$77,6))</f>
        <v/>
      </c>
      <c r="T368" s="1" t="str">
        <f t="shared" si="32"/>
        <v/>
      </c>
      <c r="U368" s="1" t="str">
        <f>IF(A368="","",VLOOKUP(B368,'Formel-Daten'!$J$4:$O$77,4))</f>
        <v/>
      </c>
      <c r="V368" s="1" t="str">
        <f>IF(A368="","",VLOOKUP(B368,'Formel-Daten'!$J$4:$O$77,5))</f>
        <v/>
      </c>
      <c r="W368" s="1" t="str">
        <f t="shared" si="35"/>
        <v/>
      </c>
    </row>
    <row r="369" spans="1:23" x14ac:dyDescent="0.25">
      <c r="A369" s="1" t="str">
        <f>IF(INDEX(Kunde!$D$4:$G$503,ROW(A369),1)="","",INDEX(Kunde!$D$4:$G$503,ROW(A369),1))</f>
        <v/>
      </c>
      <c r="B369" s="1" t="str">
        <f>IF(INDEX(Kunde!$D$4:$G$503,ROW(A369),3)="","",INDEX(Kunde!$D$4:$G$503,ROW(A369),3))</f>
        <v/>
      </c>
      <c r="C369" s="1" t="str">
        <f>IF(INDEX(Kunde!$D$4:$G$503,ROW(A369),2)="","",INDEX(Kunde!$D$4:$G$503,ROW(A369),2))</f>
        <v/>
      </c>
      <c r="G369" s="1" t="str">
        <f t="shared" si="30"/>
        <v/>
      </c>
      <c r="K369" s="1" t="str">
        <f t="shared" si="31"/>
        <v/>
      </c>
      <c r="O369" s="1" t="str">
        <f>IF(INDEX(Kunde!$D$4:$G$503,ROW(A369),4)="","",INDEX(Kunde!$D$4:$G$503,ROW(A369),4))</f>
        <v/>
      </c>
      <c r="P369" s="1" t="str">
        <f t="shared" si="33"/>
        <v/>
      </c>
      <c r="Q369" s="1" t="str">
        <f>IF(A369="","",VLOOKUP(B369,'Formel-Daten'!$J$4:$O$77,3))</f>
        <v/>
      </c>
      <c r="R369" s="1" t="str">
        <f t="shared" si="34"/>
        <v/>
      </c>
      <c r="S369" s="1" t="str">
        <f>IF(A369="","",VLOOKUP(B369,'Formel-Daten'!$J$4:$O$77,6))</f>
        <v/>
      </c>
      <c r="T369" s="1" t="str">
        <f t="shared" si="32"/>
        <v/>
      </c>
      <c r="U369" s="1" t="str">
        <f>IF(A369="","",VLOOKUP(B369,'Formel-Daten'!$J$4:$O$77,4))</f>
        <v/>
      </c>
      <c r="V369" s="1" t="str">
        <f>IF(A369="","",VLOOKUP(B369,'Formel-Daten'!$J$4:$O$77,5))</f>
        <v/>
      </c>
      <c r="W369" s="1" t="str">
        <f t="shared" si="35"/>
        <v/>
      </c>
    </row>
    <row r="370" spans="1:23" x14ac:dyDescent="0.25">
      <c r="A370" s="1" t="str">
        <f>IF(INDEX(Kunde!$D$4:$G$503,ROW(A370),1)="","",INDEX(Kunde!$D$4:$G$503,ROW(A370),1))</f>
        <v/>
      </c>
      <c r="B370" s="1" t="str">
        <f>IF(INDEX(Kunde!$D$4:$G$503,ROW(A370),3)="","",INDEX(Kunde!$D$4:$G$503,ROW(A370),3))</f>
        <v/>
      </c>
      <c r="C370" s="1" t="str">
        <f>IF(INDEX(Kunde!$D$4:$G$503,ROW(A370),2)="","",INDEX(Kunde!$D$4:$G$503,ROW(A370),2))</f>
        <v/>
      </c>
      <c r="G370" s="1" t="str">
        <f t="shared" si="30"/>
        <v/>
      </c>
      <c r="K370" s="1" t="str">
        <f t="shared" si="31"/>
        <v/>
      </c>
      <c r="O370" s="1" t="str">
        <f>IF(INDEX(Kunde!$D$4:$G$503,ROW(A370),4)="","",INDEX(Kunde!$D$4:$G$503,ROW(A370),4))</f>
        <v/>
      </c>
      <c r="P370" s="1" t="str">
        <f t="shared" si="33"/>
        <v/>
      </c>
      <c r="Q370" s="1" t="str">
        <f>IF(A370="","",VLOOKUP(B370,'Formel-Daten'!$J$4:$O$77,3))</f>
        <v/>
      </c>
      <c r="R370" s="1" t="str">
        <f t="shared" si="34"/>
        <v/>
      </c>
      <c r="S370" s="1" t="str">
        <f>IF(A370="","",VLOOKUP(B370,'Formel-Daten'!$J$4:$O$77,6))</f>
        <v/>
      </c>
      <c r="T370" s="1" t="str">
        <f t="shared" si="32"/>
        <v/>
      </c>
      <c r="U370" s="1" t="str">
        <f>IF(A370="","",VLOOKUP(B370,'Formel-Daten'!$J$4:$O$77,4))</f>
        <v/>
      </c>
      <c r="V370" s="1" t="str">
        <f>IF(A370="","",VLOOKUP(B370,'Formel-Daten'!$J$4:$O$77,5))</f>
        <v/>
      </c>
      <c r="W370" s="1" t="str">
        <f t="shared" si="35"/>
        <v/>
      </c>
    </row>
    <row r="371" spans="1:23" x14ac:dyDescent="0.25">
      <c r="A371" s="1" t="str">
        <f>IF(INDEX(Kunde!$D$4:$G$503,ROW(A371),1)="","",INDEX(Kunde!$D$4:$G$503,ROW(A371),1))</f>
        <v/>
      </c>
      <c r="B371" s="1" t="str">
        <f>IF(INDEX(Kunde!$D$4:$G$503,ROW(A371),3)="","",INDEX(Kunde!$D$4:$G$503,ROW(A371),3))</f>
        <v/>
      </c>
      <c r="C371" s="1" t="str">
        <f>IF(INDEX(Kunde!$D$4:$G$503,ROW(A371),2)="","",INDEX(Kunde!$D$4:$G$503,ROW(A371),2))</f>
        <v/>
      </c>
      <c r="G371" s="1" t="str">
        <f t="shared" si="30"/>
        <v/>
      </c>
      <c r="K371" s="1" t="str">
        <f t="shared" si="31"/>
        <v/>
      </c>
      <c r="O371" s="1" t="str">
        <f>IF(INDEX(Kunde!$D$4:$G$503,ROW(A371),4)="","",INDEX(Kunde!$D$4:$G$503,ROW(A371),4))</f>
        <v/>
      </c>
      <c r="P371" s="1" t="str">
        <f t="shared" si="33"/>
        <v/>
      </c>
      <c r="Q371" s="1" t="str">
        <f>IF(A371="","",VLOOKUP(B371,'Formel-Daten'!$J$4:$O$77,3))</f>
        <v/>
      </c>
      <c r="R371" s="1" t="str">
        <f t="shared" si="34"/>
        <v/>
      </c>
      <c r="S371" s="1" t="str">
        <f>IF(A371="","",VLOOKUP(B371,'Formel-Daten'!$J$4:$O$77,6))</f>
        <v/>
      </c>
      <c r="T371" s="1" t="str">
        <f t="shared" si="32"/>
        <v/>
      </c>
      <c r="U371" s="1" t="str">
        <f>IF(A371="","",VLOOKUP(B371,'Formel-Daten'!$J$4:$O$77,4))</f>
        <v/>
      </c>
      <c r="V371" s="1" t="str">
        <f>IF(A371="","",VLOOKUP(B371,'Formel-Daten'!$J$4:$O$77,5))</f>
        <v/>
      </c>
      <c r="W371" s="1" t="str">
        <f t="shared" si="35"/>
        <v/>
      </c>
    </row>
    <row r="372" spans="1:23" x14ac:dyDescent="0.25">
      <c r="A372" s="1" t="str">
        <f>IF(INDEX(Kunde!$D$4:$G$503,ROW(A372),1)="","",INDEX(Kunde!$D$4:$G$503,ROW(A372),1))</f>
        <v/>
      </c>
      <c r="B372" s="1" t="str">
        <f>IF(INDEX(Kunde!$D$4:$G$503,ROW(A372),3)="","",INDEX(Kunde!$D$4:$G$503,ROW(A372),3))</f>
        <v/>
      </c>
      <c r="C372" s="1" t="str">
        <f>IF(INDEX(Kunde!$D$4:$G$503,ROW(A372),2)="","",INDEX(Kunde!$D$4:$G$503,ROW(A372),2))</f>
        <v/>
      </c>
      <c r="G372" s="1" t="str">
        <f t="shared" si="30"/>
        <v/>
      </c>
      <c r="K372" s="1" t="str">
        <f t="shared" si="31"/>
        <v/>
      </c>
      <c r="O372" s="1" t="str">
        <f>IF(INDEX(Kunde!$D$4:$G$503,ROW(A372),4)="","",INDEX(Kunde!$D$4:$G$503,ROW(A372),4))</f>
        <v/>
      </c>
      <c r="P372" s="1" t="str">
        <f t="shared" si="33"/>
        <v/>
      </c>
      <c r="Q372" s="1" t="str">
        <f>IF(A372="","",VLOOKUP(B372,'Formel-Daten'!$J$4:$O$77,3))</f>
        <v/>
      </c>
      <c r="R372" s="1" t="str">
        <f t="shared" si="34"/>
        <v/>
      </c>
      <c r="S372" s="1" t="str">
        <f>IF(A372="","",VLOOKUP(B372,'Formel-Daten'!$J$4:$O$77,6))</f>
        <v/>
      </c>
      <c r="T372" s="1" t="str">
        <f t="shared" si="32"/>
        <v/>
      </c>
      <c r="U372" s="1" t="str">
        <f>IF(A372="","",VLOOKUP(B372,'Formel-Daten'!$J$4:$O$77,4))</f>
        <v/>
      </c>
      <c r="V372" s="1" t="str">
        <f>IF(A372="","",VLOOKUP(B372,'Formel-Daten'!$J$4:$O$77,5))</f>
        <v/>
      </c>
      <c r="W372" s="1" t="str">
        <f t="shared" si="35"/>
        <v/>
      </c>
    </row>
    <row r="373" spans="1:23" x14ac:dyDescent="0.25">
      <c r="A373" s="1" t="str">
        <f>IF(INDEX(Kunde!$D$4:$G$503,ROW(A373),1)="","",INDEX(Kunde!$D$4:$G$503,ROW(A373),1))</f>
        <v/>
      </c>
      <c r="B373" s="1" t="str">
        <f>IF(INDEX(Kunde!$D$4:$G$503,ROW(A373),3)="","",INDEX(Kunde!$D$4:$G$503,ROW(A373),3))</f>
        <v/>
      </c>
      <c r="C373" s="1" t="str">
        <f>IF(INDEX(Kunde!$D$4:$G$503,ROW(A373),2)="","",INDEX(Kunde!$D$4:$G$503,ROW(A373),2))</f>
        <v/>
      </c>
      <c r="G373" s="1" t="str">
        <f t="shared" si="30"/>
        <v/>
      </c>
      <c r="K373" s="1" t="str">
        <f t="shared" si="31"/>
        <v/>
      </c>
      <c r="O373" s="1" t="str">
        <f>IF(INDEX(Kunde!$D$4:$G$503,ROW(A373),4)="","",INDEX(Kunde!$D$4:$G$503,ROW(A373),4))</f>
        <v/>
      </c>
      <c r="P373" s="1" t="str">
        <f t="shared" si="33"/>
        <v/>
      </c>
      <c r="Q373" s="1" t="str">
        <f>IF(A373="","",VLOOKUP(B373,'Formel-Daten'!$J$4:$O$77,3))</f>
        <v/>
      </c>
      <c r="R373" s="1" t="str">
        <f t="shared" si="34"/>
        <v/>
      </c>
      <c r="S373" s="1" t="str">
        <f>IF(A373="","",VLOOKUP(B373,'Formel-Daten'!$J$4:$O$77,6))</f>
        <v/>
      </c>
      <c r="T373" s="1" t="str">
        <f t="shared" si="32"/>
        <v/>
      </c>
      <c r="U373" s="1" t="str">
        <f>IF(A373="","",VLOOKUP(B373,'Formel-Daten'!$J$4:$O$77,4))</f>
        <v/>
      </c>
      <c r="V373" s="1" t="str">
        <f>IF(A373="","",VLOOKUP(B373,'Formel-Daten'!$J$4:$O$77,5))</f>
        <v/>
      </c>
      <c r="W373" s="1" t="str">
        <f t="shared" si="35"/>
        <v/>
      </c>
    </row>
    <row r="374" spans="1:23" x14ac:dyDescent="0.25">
      <c r="A374" s="1" t="str">
        <f>IF(INDEX(Kunde!$D$4:$G$503,ROW(A374),1)="","",INDEX(Kunde!$D$4:$G$503,ROW(A374),1))</f>
        <v/>
      </c>
      <c r="B374" s="1" t="str">
        <f>IF(INDEX(Kunde!$D$4:$G$503,ROW(A374),3)="","",INDEX(Kunde!$D$4:$G$503,ROW(A374),3))</f>
        <v/>
      </c>
      <c r="C374" s="1" t="str">
        <f>IF(INDEX(Kunde!$D$4:$G$503,ROW(A374),2)="","",INDEX(Kunde!$D$4:$G$503,ROW(A374),2))</f>
        <v/>
      </c>
      <c r="G374" s="1" t="str">
        <f t="shared" si="30"/>
        <v/>
      </c>
      <c r="K374" s="1" t="str">
        <f t="shared" si="31"/>
        <v/>
      </c>
      <c r="O374" s="1" t="str">
        <f>IF(INDEX(Kunde!$D$4:$G$503,ROW(A374),4)="","",INDEX(Kunde!$D$4:$G$503,ROW(A374),4))</f>
        <v/>
      </c>
      <c r="P374" s="1" t="str">
        <f t="shared" si="33"/>
        <v/>
      </c>
      <c r="Q374" s="1" t="str">
        <f>IF(A374="","",VLOOKUP(B374,'Formel-Daten'!$J$4:$O$77,3))</f>
        <v/>
      </c>
      <c r="R374" s="1" t="str">
        <f t="shared" si="34"/>
        <v/>
      </c>
      <c r="S374" s="1" t="str">
        <f>IF(A374="","",VLOOKUP(B374,'Formel-Daten'!$J$4:$O$77,6))</f>
        <v/>
      </c>
      <c r="T374" s="1" t="str">
        <f t="shared" si="32"/>
        <v/>
      </c>
      <c r="U374" s="1" t="str">
        <f>IF(A374="","",VLOOKUP(B374,'Formel-Daten'!$J$4:$O$77,4))</f>
        <v/>
      </c>
      <c r="V374" s="1" t="str">
        <f>IF(A374="","",VLOOKUP(B374,'Formel-Daten'!$J$4:$O$77,5))</f>
        <v/>
      </c>
      <c r="W374" s="1" t="str">
        <f t="shared" si="35"/>
        <v/>
      </c>
    </row>
    <row r="375" spans="1:23" x14ac:dyDescent="0.25">
      <c r="A375" s="1" t="str">
        <f>IF(INDEX(Kunde!$D$4:$G$503,ROW(A375),1)="","",INDEX(Kunde!$D$4:$G$503,ROW(A375),1))</f>
        <v/>
      </c>
      <c r="B375" s="1" t="str">
        <f>IF(INDEX(Kunde!$D$4:$G$503,ROW(A375),3)="","",INDEX(Kunde!$D$4:$G$503,ROW(A375),3))</f>
        <v/>
      </c>
      <c r="C375" s="1" t="str">
        <f>IF(INDEX(Kunde!$D$4:$G$503,ROW(A375),2)="","",INDEX(Kunde!$D$4:$G$503,ROW(A375),2))</f>
        <v/>
      </c>
      <c r="G375" s="1" t="str">
        <f t="shared" si="30"/>
        <v/>
      </c>
      <c r="K375" s="1" t="str">
        <f t="shared" si="31"/>
        <v/>
      </c>
      <c r="O375" s="1" t="str">
        <f>IF(INDEX(Kunde!$D$4:$G$503,ROW(A375),4)="","",INDEX(Kunde!$D$4:$G$503,ROW(A375),4))</f>
        <v/>
      </c>
      <c r="P375" s="1" t="str">
        <f t="shared" si="33"/>
        <v/>
      </c>
      <c r="Q375" s="1" t="str">
        <f>IF(A375="","",VLOOKUP(B375,'Formel-Daten'!$J$4:$O$77,3))</f>
        <v/>
      </c>
      <c r="R375" s="1" t="str">
        <f t="shared" si="34"/>
        <v/>
      </c>
      <c r="S375" s="1" t="str">
        <f>IF(A375="","",VLOOKUP(B375,'Formel-Daten'!$J$4:$O$77,6))</f>
        <v/>
      </c>
      <c r="T375" s="1" t="str">
        <f t="shared" si="32"/>
        <v/>
      </c>
      <c r="U375" s="1" t="str">
        <f>IF(A375="","",VLOOKUP(B375,'Formel-Daten'!$J$4:$O$77,4))</f>
        <v/>
      </c>
      <c r="V375" s="1" t="str">
        <f>IF(A375="","",VLOOKUP(B375,'Formel-Daten'!$J$4:$O$77,5))</f>
        <v/>
      </c>
      <c r="W375" s="1" t="str">
        <f t="shared" si="35"/>
        <v/>
      </c>
    </row>
    <row r="376" spans="1:23" x14ac:dyDescent="0.25">
      <c r="A376" s="1" t="str">
        <f>IF(INDEX(Kunde!$D$4:$G$503,ROW(A376),1)="","",INDEX(Kunde!$D$4:$G$503,ROW(A376),1))</f>
        <v/>
      </c>
      <c r="B376" s="1" t="str">
        <f>IF(INDEX(Kunde!$D$4:$G$503,ROW(A376),3)="","",INDEX(Kunde!$D$4:$G$503,ROW(A376),3))</f>
        <v/>
      </c>
      <c r="C376" s="1" t="str">
        <f>IF(INDEX(Kunde!$D$4:$G$503,ROW(A376),2)="","",INDEX(Kunde!$D$4:$G$503,ROW(A376),2))</f>
        <v/>
      </c>
      <c r="G376" s="1" t="str">
        <f t="shared" si="30"/>
        <v/>
      </c>
      <c r="K376" s="1" t="str">
        <f t="shared" si="31"/>
        <v/>
      </c>
      <c r="O376" s="1" t="str">
        <f>IF(INDEX(Kunde!$D$4:$G$503,ROW(A376),4)="","",INDEX(Kunde!$D$4:$G$503,ROW(A376),4))</f>
        <v/>
      </c>
      <c r="P376" s="1" t="str">
        <f t="shared" si="33"/>
        <v/>
      </c>
      <c r="Q376" s="1" t="str">
        <f>IF(A376="","",VLOOKUP(B376,'Formel-Daten'!$J$4:$O$77,3))</f>
        <v/>
      </c>
      <c r="R376" s="1" t="str">
        <f t="shared" si="34"/>
        <v/>
      </c>
      <c r="S376" s="1" t="str">
        <f>IF(A376="","",VLOOKUP(B376,'Formel-Daten'!$J$4:$O$77,6))</f>
        <v/>
      </c>
      <c r="T376" s="1" t="str">
        <f t="shared" si="32"/>
        <v/>
      </c>
      <c r="U376" s="1" t="str">
        <f>IF(A376="","",VLOOKUP(B376,'Formel-Daten'!$J$4:$O$77,4))</f>
        <v/>
      </c>
      <c r="V376" s="1" t="str">
        <f>IF(A376="","",VLOOKUP(B376,'Formel-Daten'!$J$4:$O$77,5))</f>
        <v/>
      </c>
      <c r="W376" s="1" t="str">
        <f t="shared" si="35"/>
        <v/>
      </c>
    </row>
    <row r="377" spans="1:23" x14ac:dyDescent="0.25">
      <c r="A377" s="1" t="str">
        <f>IF(INDEX(Kunde!$D$4:$G$503,ROW(A377),1)="","",INDEX(Kunde!$D$4:$G$503,ROW(A377),1))</f>
        <v/>
      </c>
      <c r="B377" s="1" t="str">
        <f>IF(INDEX(Kunde!$D$4:$G$503,ROW(A377),3)="","",INDEX(Kunde!$D$4:$G$503,ROW(A377),3))</f>
        <v/>
      </c>
      <c r="C377" s="1" t="str">
        <f>IF(INDEX(Kunde!$D$4:$G$503,ROW(A377),2)="","",INDEX(Kunde!$D$4:$G$503,ROW(A377),2))</f>
        <v/>
      </c>
      <c r="G377" s="1" t="str">
        <f t="shared" si="30"/>
        <v/>
      </c>
      <c r="K377" s="1" t="str">
        <f t="shared" si="31"/>
        <v/>
      </c>
      <c r="O377" s="1" t="str">
        <f>IF(INDEX(Kunde!$D$4:$G$503,ROW(A377),4)="","",INDEX(Kunde!$D$4:$G$503,ROW(A377),4))</f>
        <v/>
      </c>
      <c r="P377" s="1" t="str">
        <f t="shared" si="33"/>
        <v/>
      </c>
      <c r="Q377" s="1" t="str">
        <f>IF(A377="","",VLOOKUP(B377,'Formel-Daten'!$J$4:$O$77,3))</f>
        <v/>
      </c>
      <c r="R377" s="1" t="str">
        <f t="shared" si="34"/>
        <v/>
      </c>
      <c r="S377" s="1" t="str">
        <f>IF(A377="","",VLOOKUP(B377,'Formel-Daten'!$J$4:$O$77,6))</f>
        <v/>
      </c>
      <c r="T377" s="1" t="str">
        <f t="shared" si="32"/>
        <v/>
      </c>
      <c r="U377" s="1" t="str">
        <f>IF(A377="","",VLOOKUP(B377,'Formel-Daten'!$J$4:$O$77,4))</f>
        <v/>
      </c>
      <c r="V377" s="1" t="str">
        <f>IF(A377="","",VLOOKUP(B377,'Formel-Daten'!$J$4:$O$77,5))</f>
        <v/>
      </c>
      <c r="W377" s="1" t="str">
        <f t="shared" si="35"/>
        <v/>
      </c>
    </row>
    <row r="378" spans="1:23" x14ac:dyDescent="0.25">
      <c r="A378" s="1" t="str">
        <f>IF(INDEX(Kunde!$D$4:$G$503,ROW(A378),1)="","",INDEX(Kunde!$D$4:$G$503,ROW(A378),1))</f>
        <v/>
      </c>
      <c r="B378" s="1" t="str">
        <f>IF(INDEX(Kunde!$D$4:$G$503,ROW(A378),3)="","",INDEX(Kunde!$D$4:$G$503,ROW(A378),3))</f>
        <v/>
      </c>
      <c r="C378" s="1" t="str">
        <f>IF(INDEX(Kunde!$D$4:$G$503,ROW(A378),2)="","",INDEX(Kunde!$D$4:$G$503,ROW(A378),2))</f>
        <v/>
      </c>
      <c r="G378" s="1" t="str">
        <f t="shared" si="30"/>
        <v/>
      </c>
      <c r="K378" s="1" t="str">
        <f t="shared" si="31"/>
        <v/>
      </c>
      <c r="O378" s="1" t="str">
        <f>IF(INDEX(Kunde!$D$4:$G$503,ROW(A378),4)="","",INDEX(Kunde!$D$4:$G$503,ROW(A378),4))</f>
        <v/>
      </c>
      <c r="P378" s="1" t="str">
        <f t="shared" si="33"/>
        <v/>
      </c>
      <c r="Q378" s="1" t="str">
        <f>IF(A378="","",VLOOKUP(B378,'Formel-Daten'!$J$4:$O$77,3))</f>
        <v/>
      </c>
      <c r="R378" s="1" t="str">
        <f t="shared" si="34"/>
        <v/>
      </c>
      <c r="S378" s="1" t="str">
        <f>IF(A378="","",VLOOKUP(B378,'Formel-Daten'!$J$4:$O$77,6))</f>
        <v/>
      </c>
      <c r="T378" s="1" t="str">
        <f t="shared" si="32"/>
        <v/>
      </c>
      <c r="U378" s="1" t="str">
        <f>IF(A378="","",VLOOKUP(B378,'Formel-Daten'!$J$4:$O$77,4))</f>
        <v/>
      </c>
      <c r="V378" s="1" t="str">
        <f>IF(A378="","",VLOOKUP(B378,'Formel-Daten'!$J$4:$O$77,5))</f>
        <v/>
      </c>
      <c r="W378" s="1" t="str">
        <f t="shared" si="35"/>
        <v/>
      </c>
    </row>
    <row r="379" spans="1:23" x14ac:dyDescent="0.25">
      <c r="A379" s="1" t="str">
        <f>IF(INDEX(Kunde!$D$4:$G$503,ROW(A379),1)="","",INDEX(Kunde!$D$4:$G$503,ROW(A379),1))</f>
        <v/>
      </c>
      <c r="B379" s="1" t="str">
        <f>IF(INDEX(Kunde!$D$4:$G$503,ROW(A379),3)="","",INDEX(Kunde!$D$4:$G$503,ROW(A379),3))</f>
        <v/>
      </c>
      <c r="C379" s="1" t="str">
        <f>IF(INDEX(Kunde!$D$4:$G$503,ROW(A379),2)="","",INDEX(Kunde!$D$4:$G$503,ROW(A379),2))</f>
        <v/>
      </c>
      <c r="G379" s="1" t="str">
        <f t="shared" si="30"/>
        <v/>
      </c>
      <c r="K379" s="1" t="str">
        <f t="shared" si="31"/>
        <v/>
      </c>
      <c r="O379" s="1" t="str">
        <f>IF(INDEX(Kunde!$D$4:$G$503,ROW(A379),4)="","",INDEX(Kunde!$D$4:$G$503,ROW(A379),4))</f>
        <v/>
      </c>
      <c r="P379" s="1" t="str">
        <f t="shared" si="33"/>
        <v/>
      </c>
      <c r="Q379" s="1" t="str">
        <f>IF(A379="","",VLOOKUP(B379,'Formel-Daten'!$J$4:$O$77,3))</f>
        <v/>
      </c>
      <c r="R379" s="1" t="str">
        <f t="shared" si="34"/>
        <v/>
      </c>
      <c r="S379" s="1" t="str">
        <f>IF(A379="","",VLOOKUP(B379,'Formel-Daten'!$J$4:$O$77,6))</f>
        <v/>
      </c>
      <c r="T379" s="1" t="str">
        <f t="shared" si="32"/>
        <v/>
      </c>
      <c r="U379" s="1" t="str">
        <f>IF(A379="","",VLOOKUP(B379,'Formel-Daten'!$J$4:$O$77,4))</f>
        <v/>
      </c>
      <c r="V379" s="1" t="str">
        <f>IF(A379="","",VLOOKUP(B379,'Formel-Daten'!$J$4:$O$77,5))</f>
        <v/>
      </c>
      <c r="W379" s="1" t="str">
        <f t="shared" si="35"/>
        <v/>
      </c>
    </row>
    <row r="380" spans="1:23" x14ac:dyDescent="0.25">
      <c r="A380" s="1" t="str">
        <f>IF(INDEX(Kunde!$D$4:$G$503,ROW(A380),1)="","",INDEX(Kunde!$D$4:$G$503,ROW(A380),1))</f>
        <v/>
      </c>
      <c r="B380" s="1" t="str">
        <f>IF(INDEX(Kunde!$D$4:$G$503,ROW(A380),3)="","",INDEX(Kunde!$D$4:$G$503,ROW(A380),3))</f>
        <v/>
      </c>
      <c r="C380" s="1" t="str">
        <f>IF(INDEX(Kunde!$D$4:$G$503,ROW(A380),2)="","",INDEX(Kunde!$D$4:$G$503,ROW(A380),2))</f>
        <v/>
      </c>
      <c r="G380" s="1" t="str">
        <f t="shared" si="30"/>
        <v/>
      </c>
      <c r="K380" s="1" t="str">
        <f t="shared" si="31"/>
        <v/>
      </c>
      <c r="O380" s="1" t="str">
        <f>IF(INDEX(Kunde!$D$4:$G$503,ROW(A380),4)="","",INDEX(Kunde!$D$4:$G$503,ROW(A380),4))</f>
        <v/>
      </c>
      <c r="P380" s="1" t="str">
        <f t="shared" si="33"/>
        <v/>
      </c>
      <c r="Q380" s="1" t="str">
        <f>IF(A380="","",VLOOKUP(B380,'Formel-Daten'!$J$4:$O$77,3))</f>
        <v/>
      </c>
      <c r="R380" s="1" t="str">
        <f t="shared" si="34"/>
        <v/>
      </c>
      <c r="S380" s="1" t="str">
        <f>IF(A380="","",VLOOKUP(B380,'Formel-Daten'!$J$4:$O$77,6))</f>
        <v/>
      </c>
      <c r="T380" s="1" t="str">
        <f t="shared" si="32"/>
        <v/>
      </c>
      <c r="U380" s="1" t="str">
        <f>IF(A380="","",VLOOKUP(B380,'Formel-Daten'!$J$4:$O$77,4))</f>
        <v/>
      </c>
      <c r="V380" s="1" t="str">
        <f>IF(A380="","",VLOOKUP(B380,'Formel-Daten'!$J$4:$O$77,5))</f>
        <v/>
      </c>
      <c r="W380" s="1" t="str">
        <f t="shared" si="35"/>
        <v/>
      </c>
    </row>
    <row r="381" spans="1:23" x14ac:dyDescent="0.25">
      <c r="A381" s="1" t="str">
        <f>IF(INDEX(Kunde!$D$4:$G$503,ROW(A381),1)="","",INDEX(Kunde!$D$4:$G$503,ROW(A381),1))</f>
        <v/>
      </c>
      <c r="B381" s="1" t="str">
        <f>IF(INDEX(Kunde!$D$4:$G$503,ROW(A381),3)="","",INDEX(Kunde!$D$4:$G$503,ROW(A381),3))</f>
        <v/>
      </c>
      <c r="C381" s="1" t="str">
        <f>IF(INDEX(Kunde!$D$4:$G$503,ROW(A381),2)="","",INDEX(Kunde!$D$4:$G$503,ROW(A381),2))</f>
        <v/>
      </c>
      <c r="G381" s="1" t="str">
        <f t="shared" si="30"/>
        <v/>
      </c>
      <c r="K381" s="1" t="str">
        <f t="shared" si="31"/>
        <v/>
      </c>
      <c r="O381" s="1" t="str">
        <f>IF(INDEX(Kunde!$D$4:$G$503,ROW(A381),4)="","",INDEX(Kunde!$D$4:$G$503,ROW(A381),4))</f>
        <v/>
      </c>
      <c r="P381" s="1" t="str">
        <f t="shared" si="33"/>
        <v/>
      </c>
      <c r="Q381" s="1" t="str">
        <f>IF(A381="","",VLOOKUP(B381,'Formel-Daten'!$J$4:$O$77,3))</f>
        <v/>
      </c>
      <c r="R381" s="1" t="str">
        <f t="shared" si="34"/>
        <v/>
      </c>
      <c r="S381" s="1" t="str">
        <f>IF(A381="","",VLOOKUP(B381,'Formel-Daten'!$J$4:$O$77,6))</f>
        <v/>
      </c>
      <c r="T381" s="1" t="str">
        <f t="shared" si="32"/>
        <v/>
      </c>
      <c r="U381" s="1" t="str">
        <f>IF(A381="","",VLOOKUP(B381,'Formel-Daten'!$J$4:$O$77,4))</f>
        <v/>
      </c>
      <c r="V381" s="1" t="str">
        <f>IF(A381="","",VLOOKUP(B381,'Formel-Daten'!$J$4:$O$77,5))</f>
        <v/>
      </c>
      <c r="W381" s="1" t="str">
        <f t="shared" si="35"/>
        <v/>
      </c>
    </row>
    <row r="382" spans="1:23" x14ac:dyDescent="0.25">
      <c r="A382" s="1" t="str">
        <f>IF(INDEX(Kunde!$D$4:$G$503,ROW(A382),1)="","",INDEX(Kunde!$D$4:$G$503,ROW(A382),1))</f>
        <v/>
      </c>
      <c r="B382" s="1" t="str">
        <f>IF(INDEX(Kunde!$D$4:$G$503,ROW(A382),3)="","",INDEX(Kunde!$D$4:$G$503,ROW(A382),3))</f>
        <v/>
      </c>
      <c r="C382" s="1" t="str">
        <f>IF(INDEX(Kunde!$D$4:$G$503,ROW(A382),2)="","",INDEX(Kunde!$D$4:$G$503,ROW(A382),2))</f>
        <v/>
      </c>
      <c r="G382" s="1" t="str">
        <f t="shared" si="30"/>
        <v/>
      </c>
      <c r="K382" s="1" t="str">
        <f t="shared" si="31"/>
        <v/>
      </c>
      <c r="O382" s="1" t="str">
        <f>IF(INDEX(Kunde!$D$4:$G$503,ROW(A382),4)="","",INDEX(Kunde!$D$4:$G$503,ROW(A382),4))</f>
        <v/>
      </c>
      <c r="P382" s="1" t="str">
        <f t="shared" si="33"/>
        <v/>
      </c>
      <c r="Q382" s="1" t="str">
        <f>IF(A382="","",VLOOKUP(B382,'Formel-Daten'!$J$4:$O$77,3))</f>
        <v/>
      </c>
      <c r="R382" s="1" t="str">
        <f t="shared" si="34"/>
        <v/>
      </c>
      <c r="S382" s="1" t="str">
        <f>IF(A382="","",VLOOKUP(B382,'Formel-Daten'!$J$4:$O$77,6))</f>
        <v/>
      </c>
      <c r="T382" s="1" t="str">
        <f t="shared" si="32"/>
        <v/>
      </c>
      <c r="U382" s="1" t="str">
        <f>IF(A382="","",VLOOKUP(B382,'Formel-Daten'!$J$4:$O$77,4))</f>
        <v/>
      </c>
      <c r="V382" s="1" t="str">
        <f>IF(A382="","",VLOOKUP(B382,'Formel-Daten'!$J$4:$O$77,5))</f>
        <v/>
      </c>
      <c r="W382" s="1" t="str">
        <f t="shared" si="35"/>
        <v/>
      </c>
    </row>
    <row r="383" spans="1:23" x14ac:dyDescent="0.25">
      <c r="A383" s="1" t="str">
        <f>IF(INDEX(Kunde!$D$4:$G$503,ROW(A383),1)="","",INDEX(Kunde!$D$4:$G$503,ROW(A383),1))</f>
        <v/>
      </c>
      <c r="B383" s="1" t="str">
        <f>IF(INDEX(Kunde!$D$4:$G$503,ROW(A383),3)="","",INDEX(Kunde!$D$4:$G$503,ROW(A383),3))</f>
        <v/>
      </c>
      <c r="C383" s="1" t="str">
        <f>IF(INDEX(Kunde!$D$4:$G$503,ROW(A383),2)="","",INDEX(Kunde!$D$4:$G$503,ROW(A383),2))</f>
        <v/>
      </c>
      <c r="G383" s="1" t="str">
        <f t="shared" si="30"/>
        <v/>
      </c>
      <c r="K383" s="1" t="str">
        <f t="shared" si="31"/>
        <v/>
      </c>
      <c r="O383" s="1" t="str">
        <f>IF(INDEX(Kunde!$D$4:$G$503,ROW(A383),4)="","",INDEX(Kunde!$D$4:$G$503,ROW(A383),4))</f>
        <v/>
      </c>
      <c r="P383" s="1" t="str">
        <f t="shared" si="33"/>
        <v/>
      </c>
      <c r="Q383" s="1" t="str">
        <f>IF(A383="","",VLOOKUP(B383,'Formel-Daten'!$J$4:$O$77,3))</f>
        <v/>
      </c>
      <c r="R383" s="1" t="str">
        <f t="shared" si="34"/>
        <v/>
      </c>
      <c r="S383" s="1" t="str">
        <f>IF(A383="","",VLOOKUP(B383,'Formel-Daten'!$J$4:$O$77,6))</f>
        <v/>
      </c>
      <c r="T383" s="1" t="str">
        <f t="shared" si="32"/>
        <v/>
      </c>
      <c r="U383" s="1" t="str">
        <f>IF(A383="","",VLOOKUP(B383,'Formel-Daten'!$J$4:$O$77,4))</f>
        <v/>
      </c>
      <c r="V383" s="1" t="str">
        <f>IF(A383="","",VLOOKUP(B383,'Formel-Daten'!$J$4:$O$77,5))</f>
        <v/>
      </c>
      <c r="W383" s="1" t="str">
        <f t="shared" si="35"/>
        <v/>
      </c>
    </row>
    <row r="384" spans="1:23" x14ac:dyDescent="0.25">
      <c r="A384" s="1" t="str">
        <f>IF(INDEX(Kunde!$D$4:$G$503,ROW(A384),1)="","",INDEX(Kunde!$D$4:$G$503,ROW(A384),1))</f>
        <v/>
      </c>
      <c r="B384" s="1" t="str">
        <f>IF(INDEX(Kunde!$D$4:$G$503,ROW(A384),3)="","",INDEX(Kunde!$D$4:$G$503,ROW(A384),3))</f>
        <v/>
      </c>
      <c r="C384" s="1" t="str">
        <f>IF(INDEX(Kunde!$D$4:$G$503,ROW(A384),2)="","",INDEX(Kunde!$D$4:$G$503,ROW(A384),2))</f>
        <v/>
      </c>
      <c r="G384" s="1" t="str">
        <f t="shared" si="30"/>
        <v/>
      </c>
      <c r="K384" s="1" t="str">
        <f t="shared" si="31"/>
        <v/>
      </c>
      <c r="O384" s="1" t="str">
        <f>IF(INDEX(Kunde!$D$4:$G$503,ROW(A384),4)="","",INDEX(Kunde!$D$4:$G$503,ROW(A384),4))</f>
        <v/>
      </c>
      <c r="P384" s="1" t="str">
        <f t="shared" si="33"/>
        <v/>
      </c>
      <c r="Q384" s="1" t="str">
        <f>IF(A384="","",VLOOKUP(B384,'Formel-Daten'!$J$4:$O$77,3))</f>
        <v/>
      </c>
      <c r="R384" s="1" t="str">
        <f t="shared" si="34"/>
        <v/>
      </c>
      <c r="S384" s="1" t="str">
        <f>IF(A384="","",VLOOKUP(B384,'Formel-Daten'!$J$4:$O$77,6))</f>
        <v/>
      </c>
      <c r="T384" s="1" t="str">
        <f t="shared" si="32"/>
        <v/>
      </c>
      <c r="U384" s="1" t="str">
        <f>IF(A384="","",VLOOKUP(B384,'Formel-Daten'!$J$4:$O$77,4))</f>
        <v/>
      </c>
      <c r="V384" s="1" t="str">
        <f>IF(A384="","",VLOOKUP(B384,'Formel-Daten'!$J$4:$O$77,5))</f>
        <v/>
      </c>
      <c r="W384" s="1" t="str">
        <f t="shared" si="35"/>
        <v/>
      </c>
    </row>
    <row r="385" spans="1:23" x14ac:dyDescent="0.25">
      <c r="A385" s="1" t="str">
        <f>IF(INDEX(Kunde!$D$4:$G$503,ROW(A385),1)="","",INDEX(Kunde!$D$4:$G$503,ROW(A385),1))</f>
        <v/>
      </c>
      <c r="B385" s="1" t="str">
        <f>IF(INDEX(Kunde!$D$4:$G$503,ROW(A385),3)="","",INDEX(Kunde!$D$4:$G$503,ROW(A385),3))</f>
        <v/>
      </c>
      <c r="C385" s="1" t="str">
        <f>IF(INDEX(Kunde!$D$4:$G$503,ROW(A385),2)="","",INDEX(Kunde!$D$4:$G$503,ROW(A385),2))</f>
        <v/>
      </c>
      <c r="G385" s="1" t="str">
        <f t="shared" ref="G385:G448" si="36">C385</f>
        <v/>
      </c>
      <c r="K385" s="1" t="str">
        <f t="shared" ref="K385:K448" si="37">C385</f>
        <v/>
      </c>
      <c r="O385" s="1" t="str">
        <f>IF(INDEX(Kunde!$D$4:$G$503,ROW(A385),4)="","",INDEX(Kunde!$D$4:$G$503,ROW(A385),4))</f>
        <v/>
      </c>
      <c r="P385" s="1" t="str">
        <f t="shared" si="33"/>
        <v/>
      </c>
      <c r="Q385" s="1" t="str">
        <f>IF(A385="","",VLOOKUP(B385,'Formel-Daten'!$J$4:$O$77,3))</f>
        <v/>
      </c>
      <c r="R385" s="1" t="str">
        <f t="shared" si="34"/>
        <v/>
      </c>
      <c r="S385" s="1" t="str">
        <f>IF(A385="","",VLOOKUP(B385,'Formel-Daten'!$J$4:$O$77,6))</f>
        <v/>
      </c>
      <c r="T385" s="1" t="str">
        <f t="shared" ref="T385:T448" si="38">B385</f>
        <v/>
      </c>
      <c r="U385" s="1" t="str">
        <f>IF(A385="","",VLOOKUP(B385,'Formel-Daten'!$J$4:$O$77,4))</f>
        <v/>
      </c>
      <c r="V385" s="1" t="str">
        <f>IF(A385="","",VLOOKUP(B385,'Formel-Daten'!$J$4:$O$77,5))</f>
        <v/>
      </c>
      <c r="W385" s="1" t="str">
        <f t="shared" si="35"/>
        <v/>
      </c>
    </row>
    <row r="386" spans="1:23" x14ac:dyDescent="0.25">
      <c r="A386" s="1" t="str">
        <f>IF(INDEX(Kunde!$D$4:$G$503,ROW(A386),1)="","",INDEX(Kunde!$D$4:$G$503,ROW(A386),1))</f>
        <v/>
      </c>
      <c r="B386" s="1" t="str">
        <f>IF(INDEX(Kunde!$D$4:$G$503,ROW(A386),3)="","",INDEX(Kunde!$D$4:$G$503,ROW(A386),3))</f>
        <v/>
      </c>
      <c r="C386" s="1" t="str">
        <f>IF(INDEX(Kunde!$D$4:$G$503,ROW(A386),2)="","",INDEX(Kunde!$D$4:$G$503,ROW(A386),2))</f>
        <v/>
      </c>
      <c r="G386" s="1" t="str">
        <f t="shared" si="36"/>
        <v/>
      </c>
      <c r="K386" s="1" t="str">
        <f t="shared" si="37"/>
        <v/>
      </c>
      <c r="O386" s="1" t="str">
        <f>IF(INDEX(Kunde!$D$4:$G$503,ROW(A386),4)="","",INDEX(Kunde!$D$4:$G$503,ROW(A386),4))</f>
        <v/>
      </c>
      <c r="P386" s="1" t="str">
        <f t="shared" ref="P386:P449" si="39">IF(A386="","",0)</f>
        <v/>
      </c>
      <c r="Q386" s="1" t="str">
        <f>IF(A386="","",VLOOKUP(B386,'Formel-Daten'!$J$4:$O$77,3))</f>
        <v/>
      </c>
      <c r="R386" s="1" t="str">
        <f t="shared" ref="R386:R449" si="40">IF(A386="","",1)</f>
        <v/>
      </c>
      <c r="S386" s="1" t="str">
        <f>IF(A386="","",VLOOKUP(B386,'Formel-Daten'!$J$4:$O$77,6))</f>
        <v/>
      </c>
      <c r="T386" s="1" t="str">
        <f t="shared" si="38"/>
        <v/>
      </c>
      <c r="U386" s="1" t="str">
        <f>IF(A386="","",VLOOKUP(B386,'Formel-Daten'!$J$4:$O$77,4))</f>
        <v/>
      </c>
      <c r="V386" s="1" t="str">
        <f>IF(A386="","",VLOOKUP(B386,'Formel-Daten'!$J$4:$O$77,5))</f>
        <v/>
      </c>
      <c r="W386" s="1" t="str">
        <f t="shared" ref="W386:W449" si="41">IF(A386="","",0)</f>
        <v/>
      </c>
    </row>
    <row r="387" spans="1:23" x14ac:dyDescent="0.25">
      <c r="A387" s="1" t="str">
        <f>IF(INDEX(Kunde!$D$4:$G$503,ROW(A387),1)="","",INDEX(Kunde!$D$4:$G$503,ROW(A387),1))</f>
        <v/>
      </c>
      <c r="B387" s="1" t="str">
        <f>IF(INDEX(Kunde!$D$4:$G$503,ROW(A387),3)="","",INDEX(Kunde!$D$4:$G$503,ROW(A387),3))</f>
        <v/>
      </c>
      <c r="C387" s="1" t="str">
        <f>IF(INDEX(Kunde!$D$4:$G$503,ROW(A387),2)="","",INDEX(Kunde!$D$4:$G$503,ROW(A387),2))</f>
        <v/>
      </c>
      <c r="G387" s="1" t="str">
        <f t="shared" si="36"/>
        <v/>
      </c>
      <c r="K387" s="1" t="str">
        <f t="shared" si="37"/>
        <v/>
      </c>
      <c r="O387" s="1" t="str">
        <f>IF(INDEX(Kunde!$D$4:$G$503,ROW(A387),4)="","",INDEX(Kunde!$D$4:$G$503,ROW(A387),4))</f>
        <v/>
      </c>
      <c r="P387" s="1" t="str">
        <f t="shared" si="39"/>
        <v/>
      </c>
      <c r="Q387" s="1" t="str">
        <f>IF(A387="","",VLOOKUP(B387,'Formel-Daten'!$J$4:$O$77,3))</f>
        <v/>
      </c>
      <c r="R387" s="1" t="str">
        <f t="shared" si="40"/>
        <v/>
      </c>
      <c r="S387" s="1" t="str">
        <f>IF(A387="","",VLOOKUP(B387,'Formel-Daten'!$J$4:$O$77,6))</f>
        <v/>
      </c>
      <c r="T387" s="1" t="str">
        <f t="shared" si="38"/>
        <v/>
      </c>
      <c r="U387" s="1" t="str">
        <f>IF(A387="","",VLOOKUP(B387,'Formel-Daten'!$J$4:$O$77,4))</f>
        <v/>
      </c>
      <c r="V387" s="1" t="str">
        <f>IF(A387="","",VLOOKUP(B387,'Formel-Daten'!$J$4:$O$77,5))</f>
        <v/>
      </c>
      <c r="W387" s="1" t="str">
        <f t="shared" si="41"/>
        <v/>
      </c>
    </row>
    <row r="388" spans="1:23" x14ac:dyDescent="0.25">
      <c r="A388" s="1" t="str">
        <f>IF(INDEX(Kunde!$D$4:$G$503,ROW(A388),1)="","",INDEX(Kunde!$D$4:$G$503,ROW(A388),1))</f>
        <v/>
      </c>
      <c r="B388" s="1" t="str">
        <f>IF(INDEX(Kunde!$D$4:$G$503,ROW(A388),3)="","",INDEX(Kunde!$D$4:$G$503,ROW(A388),3))</f>
        <v/>
      </c>
      <c r="C388" s="1" t="str">
        <f>IF(INDEX(Kunde!$D$4:$G$503,ROW(A388),2)="","",INDEX(Kunde!$D$4:$G$503,ROW(A388),2))</f>
        <v/>
      </c>
      <c r="G388" s="1" t="str">
        <f t="shared" si="36"/>
        <v/>
      </c>
      <c r="K388" s="1" t="str">
        <f t="shared" si="37"/>
        <v/>
      </c>
      <c r="O388" s="1" t="str">
        <f>IF(INDEX(Kunde!$D$4:$G$503,ROW(A388),4)="","",INDEX(Kunde!$D$4:$G$503,ROW(A388),4))</f>
        <v/>
      </c>
      <c r="P388" s="1" t="str">
        <f t="shared" si="39"/>
        <v/>
      </c>
      <c r="Q388" s="1" t="str">
        <f>IF(A388="","",VLOOKUP(B388,'Formel-Daten'!$J$4:$O$77,3))</f>
        <v/>
      </c>
      <c r="R388" s="1" t="str">
        <f t="shared" si="40"/>
        <v/>
      </c>
      <c r="S388" s="1" t="str">
        <f>IF(A388="","",VLOOKUP(B388,'Formel-Daten'!$J$4:$O$77,6))</f>
        <v/>
      </c>
      <c r="T388" s="1" t="str">
        <f t="shared" si="38"/>
        <v/>
      </c>
      <c r="U388" s="1" t="str">
        <f>IF(A388="","",VLOOKUP(B388,'Formel-Daten'!$J$4:$O$77,4))</f>
        <v/>
      </c>
      <c r="V388" s="1" t="str">
        <f>IF(A388="","",VLOOKUP(B388,'Formel-Daten'!$J$4:$O$77,5))</f>
        <v/>
      </c>
      <c r="W388" s="1" t="str">
        <f t="shared" si="41"/>
        <v/>
      </c>
    </row>
    <row r="389" spans="1:23" x14ac:dyDescent="0.25">
      <c r="A389" s="1" t="str">
        <f>IF(INDEX(Kunde!$D$4:$G$503,ROW(A389),1)="","",INDEX(Kunde!$D$4:$G$503,ROW(A389),1))</f>
        <v/>
      </c>
      <c r="B389" s="1" t="str">
        <f>IF(INDEX(Kunde!$D$4:$G$503,ROW(A389),3)="","",INDEX(Kunde!$D$4:$G$503,ROW(A389),3))</f>
        <v/>
      </c>
      <c r="C389" s="1" t="str">
        <f>IF(INDEX(Kunde!$D$4:$G$503,ROW(A389),2)="","",INDEX(Kunde!$D$4:$G$503,ROW(A389),2))</f>
        <v/>
      </c>
      <c r="G389" s="1" t="str">
        <f t="shared" si="36"/>
        <v/>
      </c>
      <c r="K389" s="1" t="str">
        <f t="shared" si="37"/>
        <v/>
      </c>
      <c r="O389" s="1" t="str">
        <f>IF(INDEX(Kunde!$D$4:$G$503,ROW(A389),4)="","",INDEX(Kunde!$D$4:$G$503,ROW(A389),4))</f>
        <v/>
      </c>
      <c r="P389" s="1" t="str">
        <f t="shared" si="39"/>
        <v/>
      </c>
      <c r="Q389" s="1" t="str">
        <f>IF(A389="","",VLOOKUP(B389,'Formel-Daten'!$J$4:$O$77,3))</f>
        <v/>
      </c>
      <c r="R389" s="1" t="str">
        <f t="shared" si="40"/>
        <v/>
      </c>
      <c r="S389" s="1" t="str">
        <f>IF(A389="","",VLOOKUP(B389,'Formel-Daten'!$J$4:$O$77,6))</f>
        <v/>
      </c>
      <c r="T389" s="1" t="str">
        <f t="shared" si="38"/>
        <v/>
      </c>
      <c r="U389" s="1" t="str">
        <f>IF(A389="","",VLOOKUP(B389,'Formel-Daten'!$J$4:$O$77,4))</f>
        <v/>
      </c>
      <c r="V389" s="1" t="str">
        <f>IF(A389="","",VLOOKUP(B389,'Formel-Daten'!$J$4:$O$77,5))</f>
        <v/>
      </c>
      <c r="W389" s="1" t="str">
        <f t="shared" si="41"/>
        <v/>
      </c>
    </row>
    <row r="390" spans="1:23" x14ac:dyDescent="0.25">
      <c r="A390" s="1" t="str">
        <f>IF(INDEX(Kunde!$D$4:$G$503,ROW(A390),1)="","",INDEX(Kunde!$D$4:$G$503,ROW(A390),1))</f>
        <v/>
      </c>
      <c r="B390" s="1" t="str">
        <f>IF(INDEX(Kunde!$D$4:$G$503,ROW(A390),3)="","",INDEX(Kunde!$D$4:$G$503,ROW(A390),3))</f>
        <v/>
      </c>
      <c r="C390" s="1" t="str">
        <f>IF(INDEX(Kunde!$D$4:$G$503,ROW(A390),2)="","",INDEX(Kunde!$D$4:$G$503,ROW(A390),2))</f>
        <v/>
      </c>
      <c r="G390" s="1" t="str">
        <f t="shared" si="36"/>
        <v/>
      </c>
      <c r="K390" s="1" t="str">
        <f t="shared" si="37"/>
        <v/>
      </c>
      <c r="O390" s="1" t="str">
        <f>IF(INDEX(Kunde!$D$4:$G$503,ROW(A390),4)="","",INDEX(Kunde!$D$4:$G$503,ROW(A390),4))</f>
        <v/>
      </c>
      <c r="P390" s="1" t="str">
        <f t="shared" si="39"/>
        <v/>
      </c>
      <c r="Q390" s="1" t="str">
        <f>IF(A390="","",VLOOKUP(B390,'Formel-Daten'!$J$4:$O$77,3))</f>
        <v/>
      </c>
      <c r="R390" s="1" t="str">
        <f t="shared" si="40"/>
        <v/>
      </c>
      <c r="S390" s="1" t="str">
        <f>IF(A390="","",VLOOKUP(B390,'Formel-Daten'!$J$4:$O$77,6))</f>
        <v/>
      </c>
      <c r="T390" s="1" t="str">
        <f t="shared" si="38"/>
        <v/>
      </c>
      <c r="U390" s="1" t="str">
        <f>IF(A390="","",VLOOKUP(B390,'Formel-Daten'!$J$4:$O$77,4))</f>
        <v/>
      </c>
      <c r="V390" s="1" t="str">
        <f>IF(A390="","",VLOOKUP(B390,'Formel-Daten'!$J$4:$O$77,5))</f>
        <v/>
      </c>
      <c r="W390" s="1" t="str">
        <f t="shared" si="41"/>
        <v/>
      </c>
    </row>
    <row r="391" spans="1:23" x14ac:dyDescent="0.25">
      <c r="A391" s="1" t="str">
        <f>IF(INDEX(Kunde!$D$4:$G$503,ROW(A391),1)="","",INDEX(Kunde!$D$4:$G$503,ROW(A391),1))</f>
        <v/>
      </c>
      <c r="B391" s="1" t="str">
        <f>IF(INDEX(Kunde!$D$4:$G$503,ROW(A391),3)="","",INDEX(Kunde!$D$4:$G$503,ROW(A391),3))</f>
        <v/>
      </c>
      <c r="C391" s="1" t="str">
        <f>IF(INDEX(Kunde!$D$4:$G$503,ROW(A391),2)="","",INDEX(Kunde!$D$4:$G$503,ROW(A391),2))</f>
        <v/>
      </c>
      <c r="G391" s="1" t="str">
        <f t="shared" si="36"/>
        <v/>
      </c>
      <c r="K391" s="1" t="str">
        <f t="shared" si="37"/>
        <v/>
      </c>
      <c r="O391" s="1" t="str">
        <f>IF(INDEX(Kunde!$D$4:$G$503,ROW(A391),4)="","",INDEX(Kunde!$D$4:$G$503,ROW(A391),4))</f>
        <v/>
      </c>
      <c r="P391" s="1" t="str">
        <f t="shared" si="39"/>
        <v/>
      </c>
      <c r="Q391" s="1" t="str">
        <f>IF(A391="","",VLOOKUP(B391,'Formel-Daten'!$J$4:$O$77,3))</f>
        <v/>
      </c>
      <c r="R391" s="1" t="str">
        <f t="shared" si="40"/>
        <v/>
      </c>
      <c r="S391" s="1" t="str">
        <f>IF(A391="","",VLOOKUP(B391,'Formel-Daten'!$J$4:$O$77,6))</f>
        <v/>
      </c>
      <c r="T391" s="1" t="str">
        <f t="shared" si="38"/>
        <v/>
      </c>
      <c r="U391" s="1" t="str">
        <f>IF(A391="","",VLOOKUP(B391,'Formel-Daten'!$J$4:$O$77,4))</f>
        <v/>
      </c>
      <c r="V391" s="1" t="str">
        <f>IF(A391="","",VLOOKUP(B391,'Formel-Daten'!$J$4:$O$77,5))</f>
        <v/>
      </c>
      <c r="W391" s="1" t="str">
        <f t="shared" si="41"/>
        <v/>
      </c>
    </row>
    <row r="392" spans="1:23" x14ac:dyDescent="0.25">
      <c r="A392" s="1" t="str">
        <f>IF(INDEX(Kunde!$D$4:$G$503,ROW(A392),1)="","",INDEX(Kunde!$D$4:$G$503,ROW(A392),1))</f>
        <v/>
      </c>
      <c r="B392" s="1" t="str">
        <f>IF(INDEX(Kunde!$D$4:$G$503,ROW(A392),3)="","",INDEX(Kunde!$D$4:$G$503,ROW(A392),3))</f>
        <v/>
      </c>
      <c r="C392" s="1" t="str">
        <f>IF(INDEX(Kunde!$D$4:$G$503,ROW(A392),2)="","",INDEX(Kunde!$D$4:$G$503,ROW(A392),2))</f>
        <v/>
      </c>
      <c r="G392" s="1" t="str">
        <f t="shared" si="36"/>
        <v/>
      </c>
      <c r="K392" s="1" t="str">
        <f t="shared" si="37"/>
        <v/>
      </c>
      <c r="O392" s="1" t="str">
        <f>IF(INDEX(Kunde!$D$4:$G$503,ROW(A392),4)="","",INDEX(Kunde!$D$4:$G$503,ROW(A392),4))</f>
        <v/>
      </c>
      <c r="P392" s="1" t="str">
        <f t="shared" si="39"/>
        <v/>
      </c>
      <c r="Q392" s="1" t="str">
        <f>IF(A392="","",VLOOKUP(B392,'Formel-Daten'!$J$4:$O$77,3))</f>
        <v/>
      </c>
      <c r="R392" s="1" t="str">
        <f t="shared" si="40"/>
        <v/>
      </c>
      <c r="S392" s="1" t="str">
        <f>IF(A392="","",VLOOKUP(B392,'Formel-Daten'!$J$4:$O$77,6))</f>
        <v/>
      </c>
      <c r="T392" s="1" t="str">
        <f t="shared" si="38"/>
        <v/>
      </c>
      <c r="U392" s="1" t="str">
        <f>IF(A392="","",VLOOKUP(B392,'Formel-Daten'!$J$4:$O$77,4))</f>
        <v/>
      </c>
      <c r="V392" s="1" t="str">
        <f>IF(A392="","",VLOOKUP(B392,'Formel-Daten'!$J$4:$O$77,5))</f>
        <v/>
      </c>
      <c r="W392" s="1" t="str">
        <f t="shared" si="41"/>
        <v/>
      </c>
    </row>
    <row r="393" spans="1:23" x14ac:dyDescent="0.25">
      <c r="A393" s="1" t="str">
        <f>IF(INDEX(Kunde!$D$4:$G$503,ROW(A393),1)="","",INDEX(Kunde!$D$4:$G$503,ROW(A393),1))</f>
        <v/>
      </c>
      <c r="B393" s="1" t="str">
        <f>IF(INDEX(Kunde!$D$4:$G$503,ROW(A393),3)="","",INDEX(Kunde!$D$4:$G$503,ROW(A393),3))</f>
        <v/>
      </c>
      <c r="C393" s="1" t="str">
        <f>IF(INDEX(Kunde!$D$4:$G$503,ROW(A393),2)="","",INDEX(Kunde!$D$4:$G$503,ROW(A393),2))</f>
        <v/>
      </c>
      <c r="G393" s="1" t="str">
        <f t="shared" si="36"/>
        <v/>
      </c>
      <c r="K393" s="1" t="str">
        <f t="shared" si="37"/>
        <v/>
      </c>
      <c r="O393" s="1" t="str">
        <f>IF(INDEX(Kunde!$D$4:$G$503,ROW(A393),4)="","",INDEX(Kunde!$D$4:$G$503,ROW(A393),4))</f>
        <v/>
      </c>
      <c r="P393" s="1" t="str">
        <f t="shared" si="39"/>
        <v/>
      </c>
      <c r="Q393" s="1" t="str">
        <f>IF(A393="","",VLOOKUP(B393,'Formel-Daten'!$J$4:$O$77,3))</f>
        <v/>
      </c>
      <c r="R393" s="1" t="str">
        <f t="shared" si="40"/>
        <v/>
      </c>
      <c r="S393" s="1" t="str">
        <f>IF(A393="","",VLOOKUP(B393,'Formel-Daten'!$J$4:$O$77,6))</f>
        <v/>
      </c>
      <c r="T393" s="1" t="str">
        <f t="shared" si="38"/>
        <v/>
      </c>
      <c r="U393" s="1" t="str">
        <f>IF(A393="","",VLOOKUP(B393,'Formel-Daten'!$J$4:$O$77,4))</f>
        <v/>
      </c>
      <c r="V393" s="1" t="str">
        <f>IF(A393="","",VLOOKUP(B393,'Formel-Daten'!$J$4:$O$77,5))</f>
        <v/>
      </c>
      <c r="W393" s="1" t="str">
        <f t="shared" si="41"/>
        <v/>
      </c>
    </row>
    <row r="394" spans="1:23" x14ac:dyDescent="0.25">
      <c r="A394" s="1" t="str">
        <f>IF(INDEX(Kunde!$D$4:$G$503,ROW(A394),1)="","",INDEX(Kunde!$D$4:$G$503,ROW(A394),1))</f>
        <v/>
      </c>
      <c r="B394" s="1" t="str">
        <f>IF(INDEX(Kunde!$D$4:$G$503,ROW(A394),3)="","",INDEX(Kunde!$D$4:$G$503,ROW(A394),3))</f>
        <v/>
      </c>
      <c r="C394" s="1" t="str">
        <f>IF(INDEX(Kunde!$D$4:$G$503,ROW(A394),2)="","",INDEX(Kunde!$D$4:$G$503,ROW(A394),2))</f>
        <v/>
      </c>
      <c r="G394" s="1" t="str">
        <f t="shared" si="36"/>
        <v/>
      </c>
      <c r="K394" s="1" t="str">
        <f t="shared" si="37"/>
        <v/>
      </c>
      <c r="O394" s="1" t="str">
        <f>IF(INDEX(Kunde!$D$4:$G$503,ROW(A394),4)="","",INDEX(Kunde!$D$4:$G$503,ROW(A394),4))</f>
        <v/>
      </c>
      <c r="P394" s="1" t="str">
        <f t="shared" si="39"/>
        <v/>
      </c>
      <c r="Q394" s="1" t="str">
        <f>IF(A394="","",VLOOKUP(B394,'Formel-Daten'!$J$4:$O$77,3))</f>
        <v/>
      </c>
      <c r="R394" s="1" t="str">
        <f t="shared" si="40"/>
        <v/>
      </c>
      <c r="S394" s="1" t="str">
        <f>IF(A394="","",VLOOKUP(B394,'Formel-Daten'!$J$4:$O$77,6))</f>
        <v/>
      </c>
      <c r="T394" s="1" t="str">
        <f t="shared" si="38"/>
        <v/>
      </c>
      <c r="U394" s="1" t="str">
        <f>IF(A394="","",VLOOKUP(B394,'Formel-Daten'!$J$4:$O$77,4))</f>
        <v/>
      </c>
      <c r="V394" s="1" t="str">
        <f>IF(A394="","",VLOOKUP(B394,'Formel-Daten'!$J$4:$O$77,5))</f>
        <v/>
      </c>
      <c r="W394" s="1" t="str">
        <f t="shared" si="41"/>
        <v/>
      </c>
    </row>
    <row r="395" spans="1:23" x14ac:dyDescent="0.25">
      <c r="A395" s="1" t="str">
        <f>IF(INDEX(Kunde!$D$4:$G$503,ROW(A395),1)="","",INDEX(Kunde!$D$4:$G$503,ROW(A395),1))</f>
        <v/>
      </c>
      <c r="B395" s="1" t="str">
        <f>IF(INDEX(Kunde!$D$4:$G$503,ROW(A395),3)="","",INDEX(Kunde!$D$4:$G$503,ROW(A395),3))</f>
        <v/>
      </c>
      <c r="C395" s="1" t="str">
        <f>IF(INDEX(Kunde!$D$4:$G$503,ROW(A395),2)="","",INDEX(Kunde!$D$4:$G$503,ROW(A395),2))</f>
        <v/>
      </c>
      <c r="G395" s="1" t="str">
        <f t="shared" si="36"/>
        <v/>
      </c>
      <c r="K395" s="1" t="str">
        <f t="shared" si="37"/>
        <v/>
      </c>
      <c r="O395" s="1" t="str">
        <f>IF(INDEX(Kunde!$D$4:$G$503,ROW(A395),4)="","",INDEX(Kunde!$D$4:$G$503,ROW(A395),4))</f>
        <v/>
      </c>
      <c r="P395" s="1" t="str">
        <f t="shared" si="39"/>
        <v/>
      </c>
      <c r="Q395" s="1" t="str">
        <f>IF(A395="","",VLOOKUP(B395,'Formel-Daten'!$J$4:$O$77,3))</f>
        <v/>
      </c>
      <c r="R395" s="1" t="str">
        <f t="shared" si="40"/>
        <v/>
      </c>
      <c r="S395" s="1" t="str">
        <f>IF(A395="","",VLOOKUP(B395,'Formel-Daten'!$J$4:$O$77,6))</f>
        <v/>
      </c>
      <c r="T395" s="1" t="str">
        <f t="shared" si="38"/>
        <v/>
      </c>
      <c r="U395" s="1" t="str">
        <f>IF(A395="","",VLOOKUP(B395,'Formel-Daten'!$J$4:$O$77,4))</f>
        <v/>
      </c>
      <c r="V395" s="1" t="str">
        <f>IF(A395="","",VLOOKUP(B395,'Formel-Daten'!$J$4:$O$77,5))</f>
        <v/>
      </c>
      <c r="W395" s="1" t="str">
        <f t="shared" si="41"/>
        <v/>
      </c>
    </row>
    <row r="396" spans="1:23" x14ac:dyDescent="0.25">
      <c r="A396" s="1" t="str">
        <f>IF(INDEX(Kunde!$D$4:$G$503,ROW(A396),1)="","",INDEX(Kunde!$D$4:$G$503,ROW(A396),1))</f>
        <v/>
      </c>
      <c r="B396" s="1" t="str">
        <f>IF(INDEX(Kunde!$D$4:$G$503,ROW(A396),3)="","",INDEX(Kunde!$D$4:$G$503,ROW(A396),3))</f>
        <v/>
      </c>
      <c r="C396" s="1" t="str">
        <f>IF(INDEX(Kunde!$D$4:$G$503,ROW(A396),2)="","",INDEX(Kunde!$D$4:$G$503,ROW(A396),2))</f>
        <v/>
      </c>
      <c r="G396" s="1" t="str">
        <f t="shared" si="36"/>
        <v/>
      </c>
      <c r="K396" s="1" t="str">
        <f t="shared" si="37"/>
        <v/>
      </c>
      <c r="O396" s="1" t="str">
        <f>IF(INDEX(Kunde!$D$4:$G$503,ROW(A396),4)="","",INDEX(Kunde!$D$4:$G$503,ROW(A396),4))</f>
        <v/>
      </c>
      <c r="P396" s="1" t="str">
        <f t="shared" si="39"/>
        <v/>
      </c>
      <c r="Q396" s="1" t="str">
        <f>IF(A396="","",VLOOKUP(B396,'Formel-Daten'!$J$4:$O$77,3))</f>
        <v/>
      </c>
      <c r="R396" s="1" t="str">
        <f t="shared" si="40"/>
        <v/>
      </c>
      <c r="S396" s="1" t="str">
        <f>IF(A396="","",VLOOKUP(B396,'Formel-Daten'!$J$4:$O$77,6))</f>
        <v/>
      </c>
      <c r="T396" s="1" t="str">
        <f t="shared" si="38"/>
        <v/>
      </c>
      <c r="U396" s="1" t="str">
        <f>IF(A396="","",VLOOKUP(B396,'Formel-Daten'!$J$4:$O$77,4))</f>
        <v/>
      </c>
      <c r="V396" s="1" t="str">
        <f>IF(A396="","",VLOOKUP(B396,'Formel-Daten'!$J$4:$O$77,5))</f>
        <v/>
      </c>
      <c r="W396" s="1" t="str">
        <f t="shared" si="41"/>
        <v/>
      </c>
    </row>
    <row r="397" spans="1:23" x14ac:dyDescent="0.25">
      <c r="A397" s="1" t="str">
        <f>IF(INDEX(Kunde!$D$4:$G$503,ROW(A397),1)="","",INDEX(Kunde!$D$4:$G$503,ROW(A397),1))</f>
        <v/>
      </c>
      <c r="B397" s="1" t="str">
        <f>IF(INDEX(Kunde!$D$4:$G$503,ROW(A397),3)="","",INDEX(Kunde!$D$4:$G$503,ROW(A397),3))</f>
        <v/>
      </c>
      <c r="C397" s="1" t="str">
        <f>IF(INDEX(Kunde!$D$4:$G$503,ROW(A397),2)="","",INDEX(Kunde!$D$4:$G$503,ROW(A397),2))</f>
        <v/>
      </c>
      <c r="G397" s="1" t="str">
        <f t="shared" si="36"/>
        <v/>
      </c>
      <c r="K397" s="1" t="str">
        <f t="shared" si="37"/>
        <v/>
      </c>
      <c r="O397" s="1" t="str">
        <f>IF(INDEX(Kunde!$D$4:$G$503,ROW(A397),4)="","",INDEX(Kunde!$D$4:$G$503,ROW(A397),4))</f>
        <v/>
      </c>
      <c r="P397" s="1" t="str">
        <f t="shared" si="39"/>
        <v/>
      </c>
      <c r="Q397" s="1" t="str">
        <f>IF(A397="","",VLOOKUP(B397,'Formel-Daten'!$J$4:$O$77,3))</f>
        <v/>
      </c>
      <c r="R397" s="1" t="str">
        <f t="shared" si="40"/>
        <v/>
      </c>
      <c r="S397" s="1" t="str">
        <f>IF(A397="","",VLOOKUP(B397,'Formel-Daten'!$J$4:$O$77,6))</f>
        <v/>
      </c>
      <c r="T397" s="1" t="str">
        <f t="shared" si="38"/>
        <v/>
      </c>
      <c r="U397" s="1" t="str">
        <f>IF(A397="","",VLOOKUP(B397,'Formel-Daten'!$J$4:$O$77,4))</f>
        <v/>
      </c>
      <c r="V397" s="1" t="str">
        <f>IF(A397="","",VLOOKUP(B397,'Formel-Daten'!$J$4:$O$77,5))</f>
        <v/>
      </c>
      <c r="W397" s="1" t="str">
        <f t="shared" si="41"/>
        <v/>
      </c>
    </row>
    <row r="398" spans="1:23" x14ac:dyDescent="0.25">
      <c r="A398" s="1" t="str">
        <f>IF(INDEX(Kunde!$D$4:$G$503,ROW(A398),1)="","",INDEX(Kunde!$D$4:$G$503,ROW(A398),1))</f>
        <v/>
      </c>
      <c r="B398" s="1" t="str">
        <f>IF(INDEX(Kunde!$D$4:$G$503,ROW(A398),3)="","",INDEX(Kunde!$D$4:$G$503,ROW(A398),3))</f>
        <v/>
      </c>
      <c r="C398" s="1" t="str">
        <f>IF(INDEX(Kunde!$D$4:$G$503,ROW(A398),2)="","",INDEX(Kunde!$D$4:$G$503,ROW(A398),2))</f>
        <v/>
      </c>
      <c r="G398" s="1" t="str">
        <f t="shared" si="36"/>
        <v/>
      </c>
      <c r="K398" s="1" t="str">
        <f t="shared" si="37"/>
        <v/>
      </c>
      <c r="O398" s="1" t="str">
        <f>IF(INDEX(Kunde!$D$4:$G$503,ROW(A398),4)="","",INDEX(Kunde!$D$4:$G$503,ROW(A398),4))</f>
        <v/>
      </c>
      <c r="P398" s="1" t="str">
        <f t="shared" si="39"/>
        <v/>
      </c>
      <c r="Q398" s="1" t="str">
        <f>IF(A398="","",VLOOKUP(B398,'Formel-Daten'!$J$4:$O$77,3))</f>
        <v/>
      </c>
      <c r="R398" s="1" t="str">
        <f t="shared" si="40"/>
        <v/>
      </c>
      <c r="S398" s="1" t="str">
        <f>IF(A398="","",VLOOKUP(B398,'Formel-Daten'!$J$4:$O$77,6))</f>
        <v/>
      </c>
      <c r="T398" s="1" t="str">
        <f t="shared" si="38"/>
        <v/>
      </c>
      <c r="U398" s="1" t="str">
        <f>IF(A398="","",VLOOKUP(B398,'Formel-Daten'!$J$4:$O$77,4))</f>
        <v/>
      </c>
      <c r="V398" s="1" t="str">
        <f>IF(A398="","",VLOOKUP(B398,'Formel-Daten'!$J$4:$O$77,5))</f>
        <v/>
      </c>
      <c r="W398" s="1" t="str">
        <f t="shared" si="41"/>
        <v/>
      </c>
    </row>
    <row r="399" spans="1:23" x14ac:dyDescent="0.25">
      <c r="A399" s="1" t="str">
        <f>IF(INDEX(Kunde!$D$4:$G$503,ROW(A399),1)="","",INDEX(Kunde!$D$4:$G$503,ROW(A399),1))</f>
        <v/>
      </c>
      <c r="B399" s="1" t="str">
        <f>IF(INDEX(Kunde!$D$4:$G$503,ROW(A399),3)="","",INDEX(Kunde!$D$4:$G$503,ROW(A399),3))</f>
        <v/>
      </c>
      <c r="C399" s="1" t="str">
        <f>IF(INDEX(Kunde!$D$4:$G$503,ROW(A399),2)="","",INDEX(Kunde!$D$4:$G$503,ROW(A399),2))</f>
        <v/>
      </c>
      <c r="G399" s="1" t="str">
        <f t="shared" si="36"/>
        <v/>
      </c>
      <c r="K399" s="1" t="str">
        <f t="shared" si="37"/>
        <v/>
      </c>
      <c r="O399" s="1" t="str">
        <f>IF(INDEX(Kunde!$D$4:$G$503,ROW(A399),4)="","",INDEX(Kunde!$D$4:$G$503,ROW(A399),4))</f>
        <v/>
      </c>
      <c r="P399" s="1" t="str">
        <f t="shared" si="39"/>
        <v/>
      </c>
      <c r="Q399" s="1" t="str">
        <f>IF(A399="","",VLOOKUP(B399,'Formel-Daten'!$J$4:$O$77,3))</f>
        <v/>
      </c>
      <c r="R399" s="1" t="str">
        <f t="shared" si="40"/>
        <v/>
      </c>
      <c r="S399" s="1" t="str">
        <f>IF(A399="","",VLOOKUP(B399,'Formel-Daten'!$J$4:$O$77,6))</f>
        <v/>
      </c>
      <c r="T399" s="1" t="str">
        <f t="shared" si="38"/>
        <v/>
      </c>
      <c r="U399" s="1" t="str">
        <f>IF(A399="","",VLOOKUP(B399,'Formel-Daten'!$J$4:$O$77,4))</f>
        <v/>
      </c>
      <c r="V399" s="1" t="str">
        <f>IF(A399="","",VLOOKUP(B399,'Formel-Daten'!$J$4:$O$77,5))</f>
        <v/>
      </c>
      <c r="W399" s="1" t="str">
        <f t="shared" si="41"/>
        <v/>
      </c>
    </row>
    <row r="400" spans="1:23" x14ac:dyDescent="0.25">
      <c r="A400" s="1" t="str">
        <f>IF(INDEX(Kunde!$D$4:$G$503,ROW(A400),1)="","",INDEX(Kunde!$D$4:$G$503,ROW(A400),1))</f>
        <v/>
      </c>
      <c r="B400" s="1" t="str">
        <f>IF(INDEX(Kunde!$D$4:$G$503,ROW(A400),3)="","",INDEX(Kunde!$D$4:$G$503,ROW(A400),3))</f>
        <v/>
      </c>
      <c r="C400" s="1" t="str">
        <f>IF(INDEX(Kunde!$D$4:$G$503,ROW(A400),2)="","",INDEX(Kunde!$D$4:$G$503,ROW(A400),2))</f>
        <v/>
      </c>
      <c r="G400" s="1" t="str">
        <f t="shared" si="36"/>
        <v/>
      </c>
      <c r="K400" s="1" t="str">
        <f t="shared" si="37"/>
        <v/>
      </c>
      <c r="O400" s="1" t="str">
        <f>IF(INDEX(Kunde!$D$4:$G$503,ROW(A400),4)="","",INDEX(Kunde!$D$4:$G$503,ROW(A400),4))</f>
        <v/>
      </c>
      <c r="P400" s="1" t="str">
        <f t="shared" si="39"/>
        <v/>
      </c>
      <c r="Q400" s="1" t="str">
        <f>IF(A400="","",VLOOKUP(B400,'Formel-Daten'!$J$4:$O$77,3))</f>
        <v/>
      </c>
      <c r="R400" s="1" t="str">
        <f t="shared" si="40"/>
        <v/>
      </c>
      <c r="S400" s="1" t="str">
        <f>IF(A400="","",VLOOKUP(B400,'Formel-Daten'!$J$4:$O$77,6))</f>
        <v/>
      </c>
      <c r="T400" s="1" t="str">
        <f t="shared" si="38"/>
        <v/>
      </c>
      <c r="U400" s="1" t="str">
        <f>IF(A400="","",VLOOKUP(B400,'Formel-Daten'!$J$4:$O$77,4))</f>
        <v/>
      </c>
      <c r="V400" s="1" t="str">
        <f>IF(A400="","",VLOOKUP(B400,'Formel-Daten'!$J$4:$O$77,5))</f>
        <v/>
      </c>
      <c r="W400" s="1" t="str">
        <f t="shared" si="41"/>
        <v/>
      </c>
    </row>
    <row r="401" spans="1:23" x14ac:dyDescent="0.25">
      <c r="A401" s="1" t="str">
        <f>IF(INDEX(Kunde!$D$4:$G$503,ROW(A401),1)="","",INDEX(Kunde!$D$4:$G$503,ROW(A401),1))</f>
        <v/>
      </c>
      <c r="B401" s="1" t="str">
        <f>IF(INDEX(Kunde!$D$4:$G$503,ROW(A401),3)="","",INDEX(Kunde!$D$4:$G$503,ROW(A401),3))</f>
        <v/>
      </c>
      <c r="C401" s="1" t="str">
        <f>IF(INDEX(Kunde!$D$4:$G$503,ROW(A401),2)="","",INDEX(Kunde!$D$4:$G$503,ROW(A401),2))</f>
        <v/>
      </c>
      <c r="G401" s="1" t="str">
        <f t="shared" si="36"/>
        <v/>
      </c>
      <c r="K401" s="1" t="str">
        <f t="shared" si="37"/>
        <v/>
      </c>
      <c r="O401" s="1" t="str">
        <f>IF(INDEX(Kunde!$D$4:$G$503,ROW(A401),4)="","",INDEX(Kunde!$D$4:$G$503,ROW(A401),4))</f>
        <v/>
      </c>
      <c r="P401" s="1" t="str">
        <f t="shared" si="39"/>
        <v/>
      </c>
      <c r="Q401" s="1" t="str">
        <f>IF(A401="","",VLOOKUP(B401,'Formel-Daten'!$J$4:$O$77,3))</f>
        <v/>
      </c>
      <c r="R401" s="1" t="str">
        <f t="shared" si="40"/>
        <v/>
      </c>
      <c r="S401" s="1" t="str">
        <f>IF(A401="","",VLOOKUP(B401,'Formel-Daten'!$J$4:$O$77,6))</f>
        <v/>
      </c>
      <c r="T401" s="1" t="str">
        <f t="shared" si="38"/>
        <v/>
      </c>
      <c r="U401" s="1" t="str">
        <f>IF(A401="","",VLOOKUP(B401,'Formel-Daten'!$J$4:$O$77,4))</f>
        <v/>
      </c>
      <c r="V401" s="1" t="str">
        <f>IF(A401="","",VLOOKUP(B401,'Formel-Daten'!$J$4:$O$77,5))</f>
        <v/>
      </c>
      <c r="W401" s="1" t="str">
        <f t="shared" si="41"/>
        <v/>
      </c>
    </row>
    <row r="402" spans="1:23" x14ac:dyDescent="0.25">
      <c r="A402" s="1" t="str">
        <f>IF(INDEX(Kunde!$D$4:$G$503,ROW(A402),1)="","",INDEX(Kunde!$D$4:$G$503,ROW(A402),1))</f>
        <v/>
      </c>
      <c r="B402" s="1" t="str">
        <f>IF(INDEX(Kunde!$D$4:$G$503,ROW(A402),3)="","",INDEX(Kunde!$D$4:$G$503,ROW(A402),3))</f>
        <v/>
      </c>
      <c r="C402" s="1" t="str">
        <f>IF(INDEX(Kunde!$D$4:$G$503,ROW(A402),2)="","",INDEX(Kunde!$D$4:$G$503,ROW(A402),2))</f>
        <v/>
      </c>
      <c r="G402" s="1" t="str">
        <f t="shared" si="36"/>
        <v/>
      </c>
      <c r="K402" s="1" t="str">
        <f t="shared" si="37"/>
        <v/>
      </c>
      <c r="O402" s="1" t="str">
        <f>IF(INDEX(Kunde!$D$4:$G$503,ROW(A402),4)="","",INDEX(Kunde!$D$4:$G$503,ROW(A402),4))</f>
        <v/>
      </c>
      <c r="P402" s="1" t="str">
        <f t="shared" si="39"/>
        <v/>
      </c>
      <c r="Q402" s="1" t="str">
        <f>IF(A402="","",VLOOKUP(B402,'Formel-Daten'!$J$4:$O$77,3))</f>
        <v/>
      </c>
      <c r="R402" s="1" t="str">
        <f t="shared" si="40"/>
        <v/>
      </c>
      <c r="S402" s="1" t="str">
        <f>IF(A402="","",VLOOKUP(B402,'Formel-Daten'!$J$4:$O$77,6))</f>
        <v/>
      </c>
      <c r="T402" s="1" t="str">
        <f t="shared" si="38"/>
        <v/>
      </c>
      <c r="U402" s="1" t="str">
        <f>IF(A402="","",VLOOKUP(B402,'Formel-Daten'!$J$4:$O$77,4))</f>
        <v/>
      </c>
      <c r="V402" s="1" t="str">
        <f>IF(A402="","",VLOOKUP(B402,'Formel-Daten'!$J$4:$O$77,5))</f>
        <v/>
      </c>
      <c r="W402" s="1" t="str">
        <f t="shared" si="41"/>
        <v/>
      </c>
    </row>
    <row r="403" spans="1:23" x14ac:dyDescent="0.25">
      <c r="A403" s="1" t="str">
        <f>IF(INDEX(Kunde!$D$4:$G$503,ROW(A403),1)="","",INDEX(Kunde!$D$4:$G$503,ROW(A403),1))</f>
        <v/>
      </c>
      <c r="B403" s="1" t="str">
        <f>IF(INDEX(Kunde!$D$4:$G$503,ROW(A403),3)="","",INDEX(Kunde!$D$4:$G$503,ROW(A403),3))</f>
        <v/>
      </c>
      <c r="C403" s="1" t="str">
        <f>IF(INDEX(Kunde!$D$4:$G$503,ROW(A403),2)="","",INDEX(Kunde!$D$4:$G$503,ROW(A403),2))</f>
        <v/>
      </c>
      <c r="G403" s="1" t="str">
        <f t="shared" si="36"/>
        <v/>
      </c>
      <c r="K403" s="1" t="str">
        <f t="shared" si="37"/>
        <v/>
      </c>
      <c r="O403" s="1" t="str">
        <f>IF(INDEX(Kunde!$D$4:$G$503,ROW(A403),4)="","",INDEX(Kunde!$D$4:$G$503,ROW(A403),4))</f>
        <v/>
      </c>
      <c r="P403" s="1" t="str">
        <f t="shared" si="39"/>
        <v/>
      </c>
      <c r="Q403" s="1" t="str">
        <f>IF(A403="","",VLOOKUP(B403,'Formel-Daten'!$J$4:$O$77,3))</f>
        <v/>
      </c>
      <c r="R403" s="1" t="str">
        <f t="shared" si="40"/>
        <v/>
      </c>
      <c r="S403" s="1" t="str">
        <f>IF(A403="","",VLOOKUP(B403,'Formel-Daten'!$J$4:$O$77,6))</f>
        <v/>
      </c>
      <c r="T403" s="1" t="str">
        <f t="shared" si="38"/>
        <v/>
      </c>
      <c r="U403" s="1" t="str">
        <f>IF(A403="","",VLOOKUP(B403,'Formel-Daten'!$J$4:$O$77,4))</f>
        <v/>
      </c>
      <c r="V403" s="1" t="str">
        <f>IF(A403="","",VLOOKUP(B403,'Formel-Daten'!$J$4:$O$77,5))</f>
        <v/>
      </c>
      <c r="W403" s="1" t="str">
        <f t="shared" si="41"/>
        <v/>
      </c>
    </row>
    <row r="404" spans="1:23" x14ac:dyDescent="0.25">
      <c r="A404" s="1" t="str">
        <f>IF(INDEX(Kunde!$D$4:$G$503,ROW(A404),1)="","",INDEX(Kunde!$D$4:$G$503,ROW(A404),1))</f>
        <v/>
      </c>
      <c r="B404" s="1" t="str">
        <f>IF(INDEX(Kunde!$D$4:$G$503,ROW(A404),3)="","",INDEX(Kunde!$D$4:$G$503,ROW(A404),3))</f>
        <v/>
      </c>
      <c r="C404" s="1" t="str">
        <f>IF(INDEX(Kunde!$D$4:$G$503,ROW(A404),2)="","",INDEX(Kunde!$D$4:$G$503,ROW(A404),2))</f>
        <v/>
      </c>
      <c r="G404" s="1" t="str">
        <f t="shared" si="36"/>
        <v/>
      </c>
      <c r="K404" s="1" t="str">
        <f t="shared" si="37"/>
        <v/>
      </c>
      <c r="O404" s="1" t="str">
        <f>IF(INDEX(Kunde!$D$4:$G$503,ROW(A404),4)="","",INDEX(Kunde!$D$4:$G$503,ROW(A404),4))</f>
        <v/>
      </c>
      <c r="P404" s="1" t="str">
        <f t="shared" si="39"/>
        <v/>
      </c>
      <c r="Q404" s="1" t="str">
        <f>IF(A404="","",VLOOKUP(B404,'Formel-Daten'!$J$4:$O$77,3))</f>
        <v/>
      </c>
      <c r="R404" s="1" t="str">
        <f t="shared" si="40"/>
        <v/>
      </c>
      <c r="S404" s="1" t="str">
        <f>IF(A404="","",VLOOKUP(B404,'Formel-Daten'!$J$4:$O$77,6))</f>
        <v/>
      </c>
      <c r="T404" s="1" t="str">
        <f t="shared" si="38"/>
        <v/>
      </c>
      <c r="U404" s="1" t="str">
        <f>IF(A404="","",VLOOKUP(B404,'Formel-Daten'!$J$4:$O$77,4))</f>
        <v/>
      </c>
      <c r="V404" s="1" t="str">
        <f>IF(A404="","",VLOOKUP(B404,'Formel-Daten'!$J$4:$O$77,5))</f>
        <v/>
      </c>
      <c r="W404" s="1" t="str">
        <f t="shared" si="41"/>
        <v/>
      </c>
    </row>
    <row r="405" spans="1:23" x14ac:dyDescent="0.25">
      <c r="A405" s="1" t="str">
        <f>IF(INDEX(Kunde!$D$4:$G$503,ROW(A405),1)="","",INDEX(Kunde!$D$4:$G$503,ROW(A405),1))</f>
        <v/>
      </c>
      <c r="B405" s="1" t="str">
        <f>IF(INDEX(Kunde!$D$4:$G$503,ROW(A405),3)="","",INDEX(Kunde!$D$4:$G$503,ROW(A405),3))</f>
        <v/>
      </c>
      <c r="C405" s="1" t="str">
        <f>IF(INDEX(Kunde!$D$4:$G$503,ROW(A405),2)="","",INDEX(Kunde!$D$4:$G$503,ROW(A405),2))</f>
        <v/>
      </c>
      <c r="G405" s="1" t="str">
        <f t="shared" si="36"/>
        <v/>
      </c>
      <c r="K405" s="1" t="str">
        <f t="shared" si="37"/>
        <v/>
      </c>
      <c r="O405" s="1" t="str">
        <f>IF(INDEX(Kunde!$D$4:$G$503,ROW(A405),4)="","",INDEX(Kunde!$D$4:$G$503,ROW(A405),4))</f>
        <v/>
      </c>
      <c r="P405" s="1" t="str">
        <f t="shared" si="39"/>
        <v/>
      </c>
      <c r="Q405" s="1" t="str">
        <f>IF(A405="","",VLOOKUP(B405,'Formel-Daten'!$J$4:$O$77,3))</f>
        <v/>
      </c>
      <c r="R405" s="1" t="str">
        <f t="shared" si="40"/>
        <v/>
      </c>
      <c r="S405" s="1" t="str">
        <f>IF(A405="","",VLOOKUP(B405,'Formel-Daten'!$J$4:$O$77,6))</f>
        <v/>
      </c>
      <c r="T405" s="1" t="str">
        <f t="shared" si="38"/>
        <v/>
      </c>
      <c r="U405" s="1" t="str">
        <f>IF(A405="","",VLOOKUP(B405,'Formel-Daten'!$J$4:$O$77,4))</f>
        <v/>
      </c>
      <c r="V405" s="1" t="str">
        <f>IF(A405="","",VLOOKUP(B405,'Formel-Daten'!$J$4:$O$77,5))</f>
        <v/>
      </c>
      <c r="W405" s="1" t="str">
        <f t="shared" si="41"/>
        <v/>
      </c>
    </row>
    <row r="406" spans="1:23" x14ac:dyDescent="0.25">
      <c r="A406" s="1" t="str">
        <f>IF(INDEX(Kunde!$D$4:$G$503,ROW(A406),1)="","",INDEX(Kunde!$D$4:$G$503,ROW(A406),1))</f>
        <v/>
      </c>
      <c r="B406" s="1" t="str">
        <f>IF(INDEX(Kunde!$D$4:$G$503,ROW(A406),3)="","",INDEX(Kunde!$D$4:$G$503,ROW(A406),3))</f>
        <v/>
      </c>
      <c r="C406" s="1" t="str">
        <f>IF(INDEX(Kunde!$D$4:$G$503,ROW(A406),2)="","",INDEX(Kunde!$D$4:$G$503,ROW(A406),2))</f>
        <v/>
      </c>
      <c r="G406" s="1" t="str">
        <f t="shared" si="36"/>
        <v/>
      </c>
      <c r="K406" s="1" t="str">
        <f t="shared" si="37"/>
        <v/>
      </c>
      <c r="O406" s="1" t="str">
        <f>IF(INDEX(Kunde!$D$4:$G$503,ROW(A406),4)="","",INDEX(Kunde!$D$4:$G$503,ROW(A406),4))</f>
        <v/>
      </c>
      <c r="P406" s="1" t="str">
        <f t="shared" si="39"/>
        <v/>
      </c>
      <c r="Q406" s="1" t="str">
        <f>IF(A406="","",VLOOKUP(B406,'Formel-Daten'!$J$4:$O$77,3))</f>
        <v/>
      </c>
      <c r="R406" s="1" t="str">
        <f t="shared" si="40"/>
        <v/>
      </c>
      <c r="S406" s="1" t="str">
        <f>IF(A406="","",VLOOKUP(B406,'Formel-Daten'!$J$4:$O$77,6))</f>
        <v/>
      </c>
      <c r="T406" s="1" t="str">
        <f t="shared" si="38"/>
        <v/>
      </c>
      <c r="U406" s="1" t="str">
        <f>IF(A406="","",VLOOKUP(B406,'Formel-Daten'!$J$4:$O$77,4))</f>
        <v/>
      </c>
      <c r="V406" s="1" t="str">
        <f>IF(A406="","",VLOOKUP(B406,'Formel-Daten'!$J$4:$O$77,5))</f>
        <v/>
      </c>
      <c r="W406" s="1" t="str">
        <f t="shared" si="41"/>
        <v/>
      </c>
    </row>
    <row r="407" spans="1:23" x14ac:dyDescent="0.25">
      <c r="A407" s="1" t="str">
        <f>IF(INDEX(Kunde!$D$4:$G$503,ROW(A407),1)="","",INDEX(Kunde!$D$4:$G$503,ROW(A407),1))</f>
        <v/>
      </c>
      <c r="B407" s="1" t="str">
        <f>IF(INDEX(Kunde!$D$4:$G$503,ROW(A407),3)="","",INDEX(Kunde!$D$4:$G$503,ROW(A407),3))</f>
        <v/>
      </c>
      <c r="C407" s="1" t="str">
        <f>IF(INDEX(Kunde!$D$4:$G$503,ROW(A407),2)="","",INDEX(Kunde!$D$4:$G$503,ROW(A407),2))</f>
        <v/>
      </c>
      <c r="G407" s="1" t="str">
        <f t="shared" si="36"/>
        <v/>
      </c>
      <c r="K407" s="1" t="str">
        <f t="shared" si="37"/>
        <v/>
      </c>
      <c r="O407" s="1" t="str">
        <f>IF(INDEX(Kunde!$D$4:$G$503,ROW(A407),4)="","",INDEX(Kunde!$D$4:$G$503,ROW(A407),4))</f>
        <v/>
      </c>
      <c r="P407" s="1" t="str">
        <f t="shared" si="39"/>
        <v/>
      </c>
      <c r="Q407" s="1" t="str">
        <f>IF(A407="","",VLOOKUP(B407,'Formel-Daten'!$J$4:$O$77,3))</f>
        <v/>
      </c>
      <c r="R407" s="1" t="str">
        <f t="shared" si="40"/>
        <v/>
      </c>
      <c r="S407" s="1" t="str">
        <f>IF(A407="","",VLOOKUP(B407,'Formel-Daten'!$J$4:$O$77,6))</f>
        <v/>
      </c>
      <c r="T407" s="1" t="str">
        <f t="shared" si="38"/>
        <v/>
      </c>
      <c r="U407" s="1" t="str">
        <f>IF(A407="","",VLOOKUP(B407,'Formel-Daten'!$J$4:$O$77,4))</f>
        <v/>
      </c>
      <c r="V407" s="1" t="str">
        <f>IF(A407="","",VLOOKUP(B407,'Formel-Daten'!$J$4:$O$77,5))</f>
        <v/>
      </c>
      <c r="W407" s="1" t="str">
        <f t="shared" si="41"/>
        <v/>
      </c>
    </row>
    <row r="408" spans="1:23" x14ac:dyDescent="0.25">
      <c r="A408" s="1" t="str">
        <f>IF(INDEX(Kunde!$D$4:$G$503,ROW(A408),1)="","",INDEX(Kunde!$D$4:$G$503,ROW(A408),1))</f>
        <v/>
      </c>
      <c r="B408" s="1" t="str">
        <f>IF(INDEX(Kunde!$D$4:$G$503,ROW(A408),3)="","",INDEX(Kunde!$D$4:$G$503,ROW(A408),3))</f>
        <v/>
      </c>
      <c r="C408" s="1" t="str">
        <f>IF(INDEX(Kunde!$D$4:$G$503,ROW(A408),2)="","",INDEX(Kunde!$D$4:$G$503,ROW(A408),2))</f>
        <v/>
      </c>
      <c r="G408" s="1" t="str">
        <f t="shared" si="36"/>
        <v/>
      </c>
      <c r="K408" s="1" t="str">
        <f t="shared" si="37"/>
        <v/>
      </c>
      <c r="O408" s="1" t="str">
        <f>IF(INDEX(Kunde!$D$4:$G$503,ROW(A408),4)="","",INDEX(Kunde!$D$4:$G$503,ROW(A408),4))</f>
        <v/>
      </c>
      <c r="P408" s="1" t="str">
        <f t="shared" si="39"/>
        <v/>
      </c>
      <c r="Q408" s="1" t="str">
        <f>IF(A408="","",VLOOKUP(B408,'Formel-Daten'!$J$4:$O$77,3))</f>
        <v/>
      </c>
      <c r="R408" s="1" t="str">
        <f t="shared" si="40"/>
        <v/>
      </c>
      <c r="S408" s="1" t="str">
        <f>IF(A408="","",VLOOKUP(B408,'Formel-Daten'!$J$4:$O$77,6))</f>
        <v/>
      </c>
      <c r="T408" s="1" t="str">
        <f t="shared" si="38"/>
        <v/>
      </c>
      <c r="U408" s="1" t="str">
        <f>IF(A408="","",VLOOKUP(B408,'Formel-Daten'!$J$4:$O$77,4))</f>
        <v/>
      </c>
      <c r="V408" s="1" t="str">
        <f>IF(A408="","",VLOOKUP(B408,'Formel-Daten'!$J$4:$O$77,5))</f>
        <v/>
      </c>
      <c r="W408" s="1" t="str">
        <f t="shared" si="41"/>
        <v/>
      </c>
    </row>
    <row r="409" spans="1:23" x14ac:dyDescent="0.25">
      <c r="A409" s="1" t="str">
        <f>IF(INDEX(Kunde!$D$4:$G$503,ROW(A409),1)="","",INDEX(Kunde!$D$4:$G$503,ROW(A409),1))</f>
        <v/>
      </c>
      <c r="B409" s="1" t="str">
        <f>IF(INDEX(Kunde!$D$4:$G$503,ROW(A409),3)="","",INDEX(Kunde!$D$4:$G$503,ROW(A409),3))</f>
        <v/>
      </c>
      <c r="C409" s="1" t="str">
        <f>IF(INDEX(Kunde!$D$4:$G$503,ROW(A409),2)="","",INDEX(Kunde!$D$4:$G$503,ROW(A409),2))</f>
        <v/>
      </c>
      <c r="G409" s="1" t="str">
        <f t="shared" si="36"/>
        <v/>
      </c>
      <c r="K409" s="1" t="str">
        <f t="shared" si="37"/>
        <v/>
      </c>
      <c r="O409" s="1" t="str">
        <f>IF(INDEX(Kunde!$D$4:$G$503,ROW(A409),4)="","",INDEX(Kunde!$D$4:$G$503,ROW(A409),4))</f>
        <v/>
      </c>
      <c r="P409" s="1" t="str">
        <f t="shared" si="39"/>
        <v/>
      </c>
      <c r="Q409" s="1" t="str">
        <f>IF(A409="","",VLOOKUP(B409,'Formel-Daten'!$J$4:$O$77,3))</f>
        <v/>
      </c>
      <c r="R409" s="1" t="str">
        <f t="shared" si="40"/>
        <v/>
      </c>
      <c r="S409" s="1" t="str">
        <f>IF(A409="","",VLOOKUP(B409,'Formel-Daten'!$J$4:$O$77,6))</f>
        <v/>
      </c>
      <c r="T409" s="1" t="str">
        <f t="shared" si="38"/>
        <v/>
      </c>
      <c r="U409" s="1" t="str">
        <f>IF(A409="","",VLOOKUP(B409,'Formel-Daten'!$J$4:$O$77,4))</f>
        <v/>
      </c>
      <c r="V409" s="1" t="str">
        <f>IF(A409="","",VLOOKUP(B409,'Formel-Daten'!$J$4:$O$77,5))</f>
        <v/>
      </c>
      <c r="W409" s="1" t="str">
        <f t="shared" si="41"/>
        <v/>
      </c>
    </row>
    <row r="410" spans="1:23" x14ac:dyDescent="0.25">
      <c r="A410" s="1" t="str">
        <f>IF(INDEX(Kunde!$D$4:$G$503,ROW(A410),1)="","",INDEX(Kunde!$D$4:$G$503,ROW(A410),1))</f>
        <v/>
      </c>
      <c r="B410" s="1" t="str">
        <f>IF(INDEX(Kunde!$D$4:$G$503,ROW(A410),3)="","",INDEX(Kunde!$D$4:$G$503,ROW(A410),3))</f>
        <v/>
      </c>
      <c r="C410" s="1" t="str">
        <f>IF(INDEX(Kunde!$D$4:$G$503,ROW(A410),2)="","",INDEX(Kunde!$D$4:$G$503,ROW(A410),2))</f>
        <v/>
      </c>
      <c r="G410" s="1" t="str">
        <f t="shared" si="36"/>
        <v/>
      </c>
      <c r="K410" s="1" t="str">
        <f t="shared" si="37"/>
        <v/>
      </c>
      <c r="O410" s="1" t="str">
        <f>IF(INDEX(Kunde!$D$4:$G$503,ROW(A410),4)="","",INDEX(Kunde!$D$4:$G$503,ROW(A410),4))</f>
        <v/>
      </c>
      <c r="P410" s="1" t="str">
        <f t="shared" si="39"/>
        <v/>
      </c>
      <c r="Q410" s="1" t="str">
        <f>IF(A410="","",VLOOKUP(B410,'Formel-Daten'!$J$4:$O$77,3))</f>
        <v/>
      </c>
      <c r="R410" s="1" t="str">
        <f t="shared" si="40"/>
        <v/>
      </c>
      <c r="S410" s="1" t="str">
        <f>IF(A410="","",VLOOKUP(B410,'Formel-Daten'!$J$4:$O$77,6))</f>
        <v/>
      </c>
      <c r="T410" s="1" t="str">
        <f t="shared" si="38"/>
        <v/>
      </c>
      <c r="U410" s="1" t="str">
        <f>IF(A410="","",VLOOKUP(B410,'Formel-Daten'!$J$4:$O$77,4))</f>
        <v/>
      </c>
      <c r="V410" s="1" t="str">
        <f>IF(A410="","",VLOOKUP(B410,'Formel-Daten'!$J$4:$O$77,5))</f>
        <v/>
      </c>
      <c r="W410" s="1" t="str">
        <f t="shared" si="41"/>
        <v/>
      </c>
    </row>
    <row r="411" spans="1:23" x14ac:dyDescent="0.25">
      <c r="A411" s="1" t="str">
        <f>IF(INDEX(Kunde!$D$4:$G$503,ROW(A411),1)="","",INDEX(Kunde!$D$4:$G$503,ROW(A411),1))</f>
        <v/>
      </c>
      <c r="B411" s="1" t="str">
        <f>IF(INDEX(Kunde!$D$4:$G$503,ROW(A411),3)="","",INDEX(Kunde!$D$4:$G$503,ROW(A411),3))</f>
        <v/>
      </c>
      <c r="C411" s="1" t="str">
        <f>IF(INDEX(Kunde!$D$4:$G$503,ROW(A411),2)="","",INDEX(Kunde!$D$4:$G$503,ROW(A411),2))</f>
        <v/>
      </c>
      <c r="G411" s="1" t="str">
        <f t="shared" si="36"/>
        <v/>
      </c>
      <c r="K411" s="1" t="str">
        <f t="shared" si="37"/>
        <v/>
      </c>
      <c r="O411" s="1" t="str">
        <f>IF(INDEX(Kunde!$D$4:$G$503,ROW(A411),4)="","",INDEX(Kunde!$D$4:$G$503,ROW(A411),4))</f>
        <v/>
      </c>
      <c r="P411" s="1" t="str">
        <f t="shared" si="39"/>
        <v/>
      </c>
      <c r="Q411" s="1" t="str">
        <f>IF(A411="","",VLOOKUP(B411,'Formel-Daten'!$J$4:$O$77,3))</f>
        <v/>
      </c>
      <c r="R411" s="1" t="str">
        <f t="shared" si="40"/>
        <v/>
      </c>
      <c r="S411" s="1" t="str">
        <f>IF(A411="","",VLOOKUP(B411,'Formel-Daten'!$J$4:$O$77,6))</f>
        <v/>
      </c>
      <c r="T411" s="1" t="str">
        <f t="shared" si="38"/>
        <v/>
      </c>
      <c r="U411" s="1" t="str">
        <f>IF(A411="","",VLOOKUP(B411,'Formel-Daten'!$J$4:$O$77,4))</f>
        <v/>
      </c>
      <c r="V411" s="1" t="str">
        <f>IF(A411="","",VLOOKUP(B411,'Formel-Daten'!$J$4:$O$77,5))</f>
        <v/>
      </c>
      <c r="W411" s="1" t="str">
        <f t="shared" si="41"/>
        <v/>
      </c>
    </row>
    <row r="412" spans="1:23" x14ac:dyDescent="0.25">
      <c r="A412" s="1" t="str">
        <f>IF(INDEX(Kunde!$D$4:$G$503,ROW(A412),1)="","",INDEX(Kunde!$D$4:$G$503,ROW(A412),1))</f>
        <v/>
      </c>
      <c r="B412" s="1" t="str">
        <f>IF(INDEX(Kunde!$D$4:$G$503,ROW(A412),3)="","",INDEX(Kunde!$D$4:$G$503,ROW(A412),3))</f>
        <v/>
      </c>
      <c r="C412" s="1" t="str">
        <f>IF(INDEX(Kunde!$D$4:$G$503,ROW(A412),2)="","",INDEX(Kunde!$D$4:$G$503,ROW(A412),2))</f>
        <v/>
      </c>
      <c r="G412" s="1" t="str">
        <f t="shared" si="36"/>
        <v/>
      </c>
      <c r="K412" s="1" t="str">
        <f t="shared" si="37"/>
        <v/>
      </c>
      <c r="O412" s="1" t="str">
        <f>IF(INDEX(Kunde!$D$4:$G$503,ROW(A412),4)="","",INDEX(Kunde!$D$4:$G$503,ROW(A412),4))</f>
        <v/>
      </c>
      <c r="P412" s="1" t="str">
        <f t="shared" si="39"/>
        <v/>
      </c>
      <c r="Q412" s="1" t="str">
        <f>IF(A412="","",VLOOKUP(B412,'Formel-Daten'!$J$4:$O$77,3))</f>
        <v/>
      </c>
      <c r="R412" s="1" t="str">
        <f t="shared" si="40"/>
        <v/>
      </c>
      <c r="S412" s="1" t="str">
        <f>IF(A412="","",VLOOKUP(B412,'Formel-Daten'!$J$4:$O$77,6))</f>
        <v/>
      </c>
      <c r="T412" s="1" t="str">
        <f t="shared" si="38"/>
        <v/>
      </c>
      <c r="U412" s="1" t="str">
        <f>IF(A412="","",VLOOKUP(B412,'Formel-Daten'!$J$4:$O$77,4))</f>
        <v/>
      </c>
      <c r="V412" s="1" t="str">
        <f>IF(A412="","",VLOOKUP(B412,'Formel-Daten'!$J$4:$O$77,5))</f>
        <v/>
      </c>
      <c r="W412" s="1" t="str">
        <f t="shared" si="41"/>
        <v/>
      </c>
    </row>
    <row r="413" spans="1:23" x14ac:dyDescent="0.25">
      <c r="A413" s="1" t="str">
        <f>IF(INDEX(Kunde!$D$4:$G$503,ROW(A413),1)="","",INDEX(Kunde!$D$4:$G$503,ROW(A413),1))</f>
        <v/>
      </c>
      <c r="B413" s="1" t="str">
        <f>IF(INDEX(Kunde!$D$4:$G$503,ROW(A413),3)="","",INDEX(Kunde!$D$4:$G$503,ROW(A413),3))</f>
        <v/>
      </c>
      <c r="C413" s="1" t="str">
        <f>IF(INDEX(Kunde!$D$4:$G$503,ROW(A413),2)="","",INDEX(Kunde!$D$4:$G$503,ROW(A413),2))</f>
        <v/>
      </c>
      <c r="G413" s="1" t="str">
        <f t="shared" si="36"/>
        <v/>
      </c>
      <c r="K413" s="1" t="str">
        <f t="shared" si="37"/>
        <v/>
      </c>
      <c r="O413" s="1" t="str">
        <f>IF(INDEX(Kunde!$D$4:$G$503,ROW(A413),4)="","",INDEX(Kunde!$D$4:$G$503,ROW(A413),4))</f>
        <v/>
      </c>
      <c r="P413" s="1" t="str">
        <f t="shared" si="39"/>
        <v/>
      </c>
      <c r="Q413" s="1" t="str">
        <f>IF(A413="","",VLOOKUP(B413,'Formel-Daten'!$J$4:$O$77,3))</f>
        <v/>
      </c>
      <c r="R413" s="1" t="str">
        <f t="shared" si="40"/>
        <v/>
      </c>
      <c r="S413" s="1" t="str">
        <f>IF(A413="","",VLOOKUP(B413,'Formel-Daten'!$J$4:$O$77,6))</f>
        <v/>
      </c>
      <c r="T413" s="1" t="str">
        <f t="shared" si="38"/>
        <v/>
      </c>
      <c r="U413" s="1" t="str">
        <f>IF(A413="","",VLOOKUP(B413,'Formel-Daten'!$J$4:$O$77,4))</f>
        <v/>
      </c>
      <c r="V413" s="1" t="str">
        <f>IF(A413="","",VLOOKUP(B413,'Formel-Daten'!$J$4:$O$77,5))</f>
        <v/>
      </c>
      <c r="W413" s="1" t="str">
        <f t="shared" si="41"/>
        <v/>
      </c>
    </row>
    <row r="414" spans="1:23" x14ac:dyDescent="0.25">
      <c r="A414" s="1" t="str">
        <f>IF(INDEX(Kunde!$D$4:$G$503,ROW(A414),1)="","",INDEX(Kunde!$D$4:$G$503,ROW(A414),1))</f>
        <v/>
      </c>
      <c r="B414" s="1" t="str">
        <f>IF(INDEX(Kunde!$D$4:$G$503,ROW(A414),3)="","",INDEX(Kunde!$D$4:$G$503,ROW(A414),3))</f>
        <v/>
      </c>
      <c r="C414" s="1" t="str">
        <f>IF(INDEX(Kunde!$D$4:$G$503,ROW(A414),2)="","",INDEX(Kunde!$D$4:$G$503,ROW(A414),2))</f>
        <v/>
      </c>
      <c r="G414" s="1" t="str">
        <f t="shared" si="36"/>
        <v/>
      </c>
      <c r="K414" s="1" t="str">
        <f t="shared" si="37"/>
        <v/>
      </c>
      <c r="O414" s="1" t="str">
        <f>IF(INDEX(Kunde!$D$4:$G$503,ROW(A414),4)="","",INDEX(Kunde!$D$4:$G$503,ROW(A414),4))</f>
        <v/>
      </c>
      <c r="P414" s="1" t="str">
        <f t="shared" si="39"/>
        <v/>
      </c>
      <c r="Q414" s="1" t="str">
        <f>IF(A414="","",VLOOKUP(B414,'Formel-Daten'!$J$4:$O$77,3))</f>
        <v/>
      </c>
      <c r="R414" s="1" t="str">
        <f t="shared" si="40"/>
        <v/>
      </c>
      <c r="S414" s="1" t="str">
        <f>IF(A414="","",VLOOKUP(B414,'Formel-Daten'!$J$4:$O$77,6))</f>
        <v/>
      </c>
      <c r="T414" s="1" t="str">
        <f t="shared" si="38"/>
        <v/>
      </c>
      <c r="U414" s="1" t="str">
        <f>IF(A414="","",VLOOKUP(B414,'Formel-Daten'!$J$4:$O$77,4))</f>
        <v/>
      </c>
      <c r="V414" s="1" t="str">
        <f>IF(A414="","",VLOOKUP(B414,'Formel-Daten'!$J$4:$O$77,5))</f>
        <v/>
      </c>
      <c r="W414" s="1" t="str">
        <f t="shared" si="41"/>
        <v/>
      </c>
    </row>
    <row r="415" spans="1:23" x14ac:dyDescent="0.25">
      <c r="A415" s="1" t="str">
        <f>IF(INDEX(Kunde!$D$4:$G$503,ROW(A415),1)="","",INDEX(Kunde!$D$4:$G$503,ROW(A415),1))</f>
        <v/>
      </c>
      <c r="B415" s="1" t="str">
        <f>IF(INDEX(Kunde!$D$4:$G$503,ROW(A415),3)="","",INDEX(Kunde!$D$4:$G$503,ROW(A415),3))</f>
        <v/>
      </c>
      <c r="C415" s="1" t="str">
        <f>IF(INDEX(Kunde!$D$4:$G$503,ROW(A415),2)="","",INDEX(Kunde!$D$4:$G$503,ROW(A415),2))</f>
        <v/>
      </c>
      <c r="G415" s="1" t="str">
        <f t="shared" si="36"/>
        <v/>
      </c>
      <c r="K415" s="1" t="str">
        <f t="shared" si="37"/>
        <v/>
      </c>
      <c r="O415" s="1" t="str">
        <f>IF(INDEX(Kunde!$D$4:$G$503,ROW(A415),4)="","",INDEX(Kunde!$D$4:$G$503,ROW(A415),4))</f>
        <v/>
      </c>
      <c r="P415" s="1" t="str">
        <f t="shared" si="39"/>
        <v/>
      </c>
      <c r="Q415" s="1" t="str">
        <f>IF(A415="","",VLOOKUP(B415,'Formel-Daten'!$J$4:$O$77,3))</f>
        <v/>
      </c>
      <c r="R415" s="1" t="str">
        <f t="shared" si="40"/>
        <v/>
      </c>
      <c r="S415" s="1" t="str">
        <f>IF(A415="","",VLOOKUP(B415,'Formel-Daten'!$J$4:$O$77,6))</f>
        <v/>
      </c>
      <c r="T415" s="1" t="str">
        <f t="shared" si="38"/>
        <v/>
      </c>
      <c r="U415" s="1" t="str">
        <f>IF(A415="","",VLOOKUP(B415,'Formel-Daten'!$J$4:$O$77,4))</f>
        <v/>
      </c>
      <c r="V415" s="1" t="str">
        <f>IF(A415="","",VLOOKUP(B415,'Formel-Daten'!$J$4:$O$77,5))</f>
        <v/>
      </c>
      <c r="W415" s="1" t="str">
        <f t="shared" si="41"/>
        <v/>
      </c>
    </row>
    <row r="416" spans="1:23" x14ac:dyDescent="0.25">
      <c r="A416" s="1" t="str">
        <f>IF(INDEX(Kunde!$D$4:$G$503,ROW(A416),1)="","",INDEX(Kunde!$D$4:$G$503,ROW(A416),1))</f>
        <v/>
      </c>
      <c r="B416" s="1" t="str">
        <f>IF(INDEX(Kunde!$D$4:$G$503,ROW(A416),3)="","",INDEX(Kunde!$D$4:$G$503,ROW(A416),3))</f>
        <v/>
      </c>
      <c r="C416" s="1" t="str">
        <f>IF(INDEX(Kunde!$D$4:$G$503,ROW(A416),2)="","",INDEX(Kunde!$D$4:$G$503,ROW(A416),2))</f>
        <v/>
      </c>
      <c r="G416" s="1" t="str">
        <f t="shared" si="36"/>
        <v/>
      </c>
      <c r="K416" s="1" t="str">
        <f t="shared" si="37"/>
        <v/>
      </c>
      <c r="O416" s="1" t="str">
        <f>IF(INDEX(Kunde!$D$4:$G$503,ROW(A416),4)="","",INDEX(Kunde!$D$4:$G$503,ROW(A416),4))</f>
        <v/>
      </c>
      <c r="P416" s="1" t="str">
        <f t="shared" si="39"/>
        <v/>
      </c>
      <c r="Q416" s="1" t="str">
        <f>IF(A416="","",VLOOKUP(B416,'Formel-Daten'!$J$4:$O$77,3))</f>
        <v/>
      </c>
      <c r="R416" s="1" t="str">
        <f t="shared" si="40"/>
        <v/>
      </c>
      <c r="S416" s="1" t="str">
        <f>IF(A416="","",VLOOKUP(B416,'Formel-Daten'!$J$4:$O$77,6))</f>
        <v/>
      </c>
      <c r="T416" s="1" t="str">
        <f t="shared" si="38"/>
        <v/>
      </c>
      <c r="U416" s="1" t="str">
        <f>IF(A416="","",VLOOKUP(B416,'Formel-Daten'!$J$4:$O$77,4))</f>
        <v/>
      </c>
      <c r="V416" s="1" t="str">
        <f>IF(A416="","",VLOOKUP(B416,'Formel-Daten'!$J$4:$O$77,5))</f>
        <v/>
      </c>
      <c r="W416" s="1" t="str">
        <f t="shared" si="41"/>
        <v/>
      </c>
    </row>
    <row r="417" spans="1:23" x14ac:dyDescent="0.25">
      <c r="A417" s="1" t="str">
        <f>IF(INDEX(Kunde!$D$4:$G$503,ROW(A417),1)="","",INDEX(Kunde!$D$4:$G$503,ROW(A417),1))</f>
        <v/>
      </c>
      <c r="B417" s="1" t="str">
        <f>IF(INDEX(Kunde!$D$4:$G$503,ROW(A417),3)="","",INDEX(Kunde!$D$4:$G$503,ROW(A417),3))</f>
        <v/>
      </c>
      <c r="C417" s="1" t="str">
        <f>IF(INDEX(Kunde!$D$4:$G$503,ROW(A417),2)="","",INDEX(Kunde!$D$4:$G$503,ROW(A417),2))</f>
        <v/>
      </c>
      <c r="G417" s="1" t="str">
        <f t="shared" si="36"/>
        <v/>
      </c>
      <c r="K417" s="1" t="str">
        <f t="shared" si="37"/>
        <v/>
      </c>
      <c r="O417" s="1" t="str">
        <f>IF(INDEX(Kunde!$D$4:$G$503,ROW(A417),4)="","",INDEX(Kunde!$D$4:$G$503,ROW(A417),4))</f>
        <v/>
      </c>
      <c r="P417" s="1" t="str">
        <f t="shared" si="39"/>
        <v/>
      </c>
      <c r="Q417" s="1" t="str">
        <f>IF(A417="","",VLOOKUP(B417,'Formel-Daten'!$J$4:$O$77,3))</f>
        <v/>
      </c>
      <c r="R417" s="1" t="str">
        <f t="shared" si="40"/>
        <v/>
      </c>
      <c r="S417" s="1" t="str">
        <f>IF(A417="","",VLOOKUP(B417,'Formel-Daten'!$J$4:$O$77,6))</f>
        <v/>
      </c>
      <c r="T417" s="1" t="str">
        <f t="shared" si="38"/>
        <v/>
      </c>
      <c r="U417" s="1" t="str">
        <f>IF(A417="","",VLOOKUP(B417,'Formel-Daten'!$J$4:$O$77,4))</f>
        <v/>
      </c>
      <c r="V417" s="1" t="str">
        <f>IF(A417="","",VLOOKUP(B417,'Formel-Daten'!$J$4:$O$77,5))</f>
        <v/>
      </c>
      <c r="W417" s="1" t="str">
        <f t="shared" si="41"/>
        <v/>
      </c>
    </row>
    <row r="418" spans="1:23" x14ac:dyDescent="0.25">
      <c r="A418" s="1" t="str">
        <f>IF(INDEX(Kunde!$D$4:$G$503,ROW(A418),1)="","",INDEX(Kunde!$D$4:$G$503,ROW(A418),1))</f>
        <v/>
      </c>
      <c r="B418" s="1" t="str">
        <f>IF(INDEX(Kunde!$D$4:$G$503,ROW(A418),3)="","",INDEX(Kunde!$D$4:$G$503,ROW(A418),3))</f>
        <v/>
      </c>
      <c r="C418" s="1" t="str">
        <f>IF(INDEX(Kunde!$D$4:$G$503,ROW(A418),2)="","",INDEX(Kunde!$D$4:$G$503,ROW(A418),2))</f>
        <v/>
      </c>
      <c r="G418" s="1" t="str">
        <f t="shared" si="36"/>
        <v/>
      </c>
      <c r="K418" s="1" t="str">
        <f t="shared" si="37"/>
        <v/>
      </c>
      <c r="O418" s="1" t="str">
        <f>IF(INDEX(Kunde!$D$4:$G$503,ROW(A418),4)="","",INDEX(Kunde!$D$4:$G$503,ROW(A418),4))</f>
        <v/>
      </c>
      <c r="P418" s="1" t="str">
        <f t="shared" si="39"/>
        <v/>
      </c>
      <c r="Q418" s="1" t="str">
        <f>IF(A418="","",VLOOKUP(B418,'Formel-Daten'!$J$4:$O$77,3))</f>
        <v/>
      </c>
      <c r="R418" s="1" t="str">
        <f t="shared" si="40"/>
        <v/>
      </c>
      <c r="S418" s="1" t="str">
        <f>IF(A418="","",VLOOKUP(B418,'Formel-Daten'!$J$4:$O$77,6))</f>
        <v/>
      </c>
      <c r="T418" s="1" t="str">
        <f t="shared" si="38"/>
        <v/>
      </c>
      <c r="U418" s="1" t="str">
        <f>IF(A418="","",VLOOKUP(B418,'Formel-Daten'!$J$4:$O$77,4))</f>
        <v/>
      </c>
      <c r="V418" s="1" t="str">
        <f>IF(A418="","",VLOOKUP(B418,'Formel-Daten'!$J$4:$O$77,5))</f>
        <v/>
      </c>
      <c r="W418" s="1" t="str">
        <f t="shared" si="41"/>
        <v/>
      </c>
    </row>
    <row r="419" spans="1:23" x14ac:dyDescent="0.25">
      <c r="A419" s="1" t="str">
        <f>IF(INDEX(Kunde!$D$4:$G$503,ROW(A419),1)="","",INDEX(Kunde!$D$4:$G$503,ROW(A419),1))</f>
        <v/>
      </c>
      <c r="B419" s="1" t="str">
        <f>IF(INDEX(Kunde!$D$4:$G$503,ROW(A419),3)="","",INDEX(Kunde!$D$4:$G$503,ROW(A419),3))</f>
        <v/>
      </c>
      <c r="C419" s="1" t="str">
        <f>IF(INDEX(Kunde!$D$4:$G$503,ROW(A419),2)="","",INDEX(Kunde!$D$4:$G$503,ROW(A419),2))</f>
        <v/>
      </c>
      <c r="G419" s="1" t="str">
        <f t="shared" si="36"/>
        <v/>
      </c>
      <c r="K419" s="1" t="str">
        <f t="shared" si="37"/>
        <v/>
      </c>
      <c r="O419" s="1" t="str">
        <f>IF(INDEX(Kunde!$D$4:$G$503,ROW(A419),4)="","",INDEX(Kunde!$D$4:$G$503,ROW(A419),4))</f>
        <v/>
      </c>
      <c r="P419" s="1" t="str">
        <f t="shared" si="39"/>
        <v/>
      </c>
      <c r="Q419" s="1" t="str">
        <f>IF(A419="","",VLOOKUP(B419,'Formel-Daten'!$J$4:$O$77,3))</f>
        <v/>
      </c>
      <c r="R419" s="1" t="str">
        <f t="shared" si="40"/>
        <v/>
      </c>
      <c r="S419" s="1" t="str">
        <f>IF(A419="","",VLOOKUP(B419,'Formel-Daten'!$J$4:$O$77,6))</f>
        <v/>
      </c>
      <c r="T419" s="1" t="str">
        <f t="shared" si="38"/>
        <v/>
      </c>
      <c r="U419" s="1" t="str">
        <f>IF(A419="","",VLOOKUP(B419,'Formel-Daten'!$J$4:$O$77,4))</f>
        <v/>
      </c>
      <c r="V419" s="1" t="str">
        <f>IF(A419="","",VLOOKUP(B419,'Formel-Daten'!$J$4:$O$77,5))</f>
        <v/>
      </c>
      <c r="W419" s="1" t="str">
        <f t="shared" si="41"/>
        <v/>
      </c>
    </row>
    <row r="420" spans="1:23" x14ac:dyDescent="0.25">
      <c r="A420" s="1" t="str">
        <f>IF(INDEX(Kunde!$D$4:$G$503,ROW(A420),1)="","",INDEX(Kunde!$D$4:$G$503,ROW(A420),1))</f>
        <v/>
      </c>
      <c r="B420" s="1" t="str">
        <f>IF(INDEX(Kunde!$D$4:$G$503,ROW(A420),3)="","",INDEX(Kunde!$D$4:$G$503,ROW(A420),3))</f>
        <v/>
      </c>
      <c r="C420" s="1" t="str">
        <f>IF(INDEX(Kunde!$D$4:$G$503,ROW(A420),2)="","",INDEX(Kunde!$D$4:$G$503,ROW(A420),2))</f>
        <v/>
      </c>
      <c r="G420" s="1" t="str">
        <f t="shared" si="36"/>
        <v/>
      </c>
      <c r="K420" s="1" t="str">
        <f t="shared" si="37"/>
        <v/>
      </c>
      <c r="O420" s="1" t="str">
        <f>IF(INDEX(Kunde!$D$4:$G$503,ROW(A420),4)="","",INDEX(Kunde!$D$4:$G$503,ROW(A420),4))</f>
        <v/>
      </c>
      <c r="P420" s="1" t="str">
        <f t="shared" si="39"/>
        <v/>
      </c>
      <c r="Q420" s="1" t="str">
        <f>IF(A420="","",VLOOKUP(B420,'Formel-Daten'!$J$4:$O$77,3))</f>
        <v/>
      </c>
      <c r="R420" s="1" t="str">
        <f t="shared" si="40"/>
        <v/>
      </c>
      <c r="S420" s="1" t="str">
        <f>IF(A420="","",VLOOKUP(B420,'Formel-Daten'!$J$4:$O$77,6))</f>
        <v/>
      </c>
      <c r="T420" s="1" t="str">
        <f t="shared" si="38"/>
        <v/>
      </c>
      <c r="U420" s="1" t="str">
        <f>IF(A420="","",VLOOKUP(B420,'Formel-Daten'!$J$4:$O$77,4))</f>
        <v/>
      </c>
      <c r="V420" s="1" t="str">
        <f>IF(A420="","",VLOOKUP(B420,'Formel-Daten'!$J$4:$O$77,5))</f>
        <v/>
      </c>
      <c r="W420" s="1" t="str">
        <f t="shared" si="41"/>
        <v/>
      </c>
    </row>
    <row r="421" spans="1:23" x14ac:dyDescent="0.25">
      <c r="A421" s="1" t="str">
        <f>IF(INDEX(Kunde!$D$4:$G$503,ROW(A421),1)="","",INDEX(Kunde!$D$4:$G$503,ROW(A421),1))</f>
        <v/>
      </c>
      <c r="B421" s="1" t="str">
        <f>IF(INDEX(Kunde!$D$4:$G$503,ROW(A421),3)="","",INDEX(Kunde!$D$4:$G$503,ROW(A421),3))</f>
        <v/>
      </c>
      <c r="C421" s="1" t="str">
        <f>IF(INDEX(Kunde!$D$4:$G$503,ROW(A421),2)="","",INDEX(Kunde!$D$4:$G$503,ROW(A421),2))</f>
        <v/>
      </c>
      <c r="G421" s="1" t="str">
        <f t="shared" si="36"/>
        <v/>
      </c>
      <c r="K421" s="1" t="str">
        <f t="shared" si="37"/>
        <v/>
      </c>
      <c r="O421" s="1" t="str">
        <f>IF(INDEX(Kunde!$D$4:$G$503,ROW(A421),4)="","",INDEX(Kunde!$D$4:$G$503,ROW(A421),4))</f>
        <v/>
      </c>
      <c r="P421" s="1" t="str">
        <f t="shared" si="39"/>
        <v/>
      </c>
      <c r="Q421" s="1" t="str">
        <f>IF(A421="","",VLOOKUP(B421,'Formel-Daten'!$J$4:$O$77,3))</f>
        <v/>
      </c>
      <c r="R421" s="1" t="str">
        <f t="shared" si="40"/>
        <v/>
      </c>
      <c r="S421" s="1" t="str">
        <f>IF(A421="","",VLOOKUP(B421,'Formel-Daten'!$J$4:$O$77,6))</f>
        <v/>
      </c>
      <c r="T421" s="1" t="str">
        <f t="shared" si="38"/>
        <v/>
      </c>
      <c r="U421" s="1" t="str">
        <f>IF(A421="","",VLOOKUP(B421,'Formel-Daten'!$J$4:$O$77,4))</f>
        <v/>
      </c>
      <c r="V421" s="1" t="str">
        <f>IF(A421="","",VLOOKUP(B421,'Formel-Daten'!$J$4:$O$77,5))</f>
        <v/>
      </c>
      <c r="W421" s="1" t="str">
        <f t="shared" si="41"/>
        <v/>
      </c>
    </row>
    <row r="422" spans="1:23" x14ac:dyDescent="0.25">
      <c r="A422" s="1" t="str">
        <f>IF(INDEX(Kunde!$D$4:$G$503,ROW(A422),1)="","",INDEX(Kunde!$D$4:$G$503,ROW(A422),1))</f>
        <v/>
      </c>
      <c r="B422" s="1" t="str">
        <f>IF(INDEX(Kunde!$D$4:$G$503,ROW(A422),3)="","",INDEX(Kunde!$D$4:$G$503,ROW(A422),3))</f>
        <v/>
      </c>
      <c r="C422" s="1" t="str">
        <f>IF(INDEX(Kunde!$D$4:$G$503,ROW(A422),2)="","",INDEX(Kunde!$D$4:$G$503,ROW(A422),2))</f>
        <v/>
      </c>
      <c r="G422" s="1" t="str">
        <f t="shared" si="36"/>
        <v/>
      </c>
      <c r="K422" s="1" t="str">
        <f t="shared" si="37"/>
        <v/>
      </c>
      <c r="O422" s="1" t="str">
        <f>IF(INDEX(Kunde!$D$4:$G$503,ROW(A422),4)="","",INDEX(Kunde!$D$4:$G$503,ROW(A422),4))</f>
        <v/>
      </c>
      <c r="P422" s="1" t="str">
        <f t="shared" si="39"/>
        <v/>
      </c>
      <c r="Q422" s="1" t="str">
        <f>IF(A422="","",VLOOKUP(B422,'Formel-Daten'!$J$4:$O$77,3))</f>
        <v/>
      </c>
      <c r="R422" s="1" t="str">
        <f t="shared" si="40"/>
        <v/>
      </c>
      <c r="S422" s="1" t="str">
        <f>IF(A422="","",VLOOKUP(B422,'Formel-Daten'!$J$4:$O$77,6))</f>
        <v/>
      </c>
      <c r="T422" s="1" t="str">
        <f t="shared" si="38"/>
        <v/>
      </c>
      <c r="U422" s="1" t="str">
        <f>IF(A422="","",VLOOKUP(B422,'Formel-Daten'!$J$4:$O$77,4))</f>
        <v/>
      </c>
      <c r="V422" s="1" t="str">
        <f>IF(A422="","",VLOOKUP(B422,'Formel-Daten'!$J$4:$O$77,5))</f>
        <v/>
      </c>
      <c r="W422" s="1" t="str">
        <f t="shared" si="41"/>
        <v/>
      </c>
    </row>
    <row r="423" spans="1:23" x14ac:dyDescent="0.25">
      <c r="A423" s="1" t="str">
        <f>IF(INDEX(Kunde!$D$4:$G$503,ROW(A423),1)="","",INDEX(Kunde!$D$4:$G$503,ROW(A423),1))</f>
        <v/>
      </c>
      <c r="B423" s="1" t="str">
        <f>IF(INDEX(Kunde!$D$4:$G$503,ROW(A423),3)="","",INDEX(Kunde!$D$4:$G$503,ROW(A423),3))</f>
        <v/>
      </c>
      <c r="C423" s="1" t="str">
        <f>IF(INDEX(Kunde!$D$4:$G$503,ROW(A423),2)="","",INDEX(Kunde!$D$4:$G$503,ROW(A423),2))</f>
        <v/>
      </c>
      <c r="G423" s="1" t="str">
        <f t="shared" si="36"/>
        <v/>
      </c>
      <c r="K423" s="1" t="str">
        <f t="shared" si="37"/>
        <v/>
      </c>
      <c r="O423" s="1" t="str">
        <f>IF(INDEX(Kunde!$D$4:$G$503,ROW(A423),4)="","",INDEX(Kunde!$D$4:$G$503,ROW(A423),4))</f>
        <v/>
      </c>
      <c r="P423" s="1" t="str">
        <f t="shared" si="39"/>
        <v/>
      </c>
      <c r="Q423" s="1" t="str">
        <f>IF(A423="","",VLOOKUP(B423,'Formel-Daten'!$J$4:$O$77,3))</f>
        <v/>
      </c>
      <c r="R423" s="1" t="str">
        <f t="shared" si="40"/>
        <v/>
      </c>
      <c r="S423" s="1" t="str">
        <f>IF(A423="","",VLOOKUP(B423,'Formel-Daten'!$J$4:$O$77,6))</f>
        <v/>
      </c>
      <c r="T423" s="1" t="str">
        <f t="shared" si="38"/>
        <v/>
      </c>
      <c r="U423" s="1" t="str">
        <f>IF(A423="","",VLOOKUP(B423,'Formel-Daten'!$J$4:$O$77,4))</f>
        <v/>
      </c>
      <c r="V423" s="1" t="str">
        <f>IF(A423="","",VLOOKUP(B423,'Formel-Daten'!$J$4:$O$77,5))</f>
        <v/>
      </c>
      <c r="W423" s="1" t="str">
        <f t="shared" si="41"/>
        <v/>
      </c>
    </row>
    <row r="424" spans="1:23" x14ac:dyDescent="0.25">
      <c r="A424" s="1" t="str">
        <f>IF(INDEX(Kunde!$D$4:$G$503,ROW(A424),1)="","",INDEX(Kunde!$D$4:$G$503,ROW(A424),1))</f>
        <v/>
      </c>
      <c r="B424" s="1" t="str">
        <f>IF(INDEX(Kunde!$D$4:$G$503,ROW(A424),3)="","",INDEX(Kunde!$D$4:$G$503,ROW(A424),3))</f>
        <v/>
      </c>
      <c r="C424" s="1" t="str">
        <f>IF(INDEX(Kunde!$D$4:$G$503,ROW(A424),2)="","",INDEX(Kunde!$D$4:$G$503,ROW(A424),2))</f>
        <v/>
      </c>
      <c r="G424" s="1" t="str">
        <f t="shared" si="36"/>
        <v/>
      </c>
      <c r="K424" s="1" t="str">
        <f t="shared" si="37"/>
        <v/>
      </c>
      <c r="O424" s="1" t="str">
        <f>IF(INDEX(Kunde!$D$4:$G$503,ROW(A424),4)="","",INDEX(Kunde!$D$4:$G$503,ROW(A424),4))</f>
        <v/>
      </c>
      <c r="P424" s="1" t="str">
        <f t="shared" si="39"/>
        <v/>
      </c>
      <c r="Q424" s="1" t="str">
        <f>IF(A424="","",VLOOKUP(B424,'Formel-Daten'!$J$4:$O$77,3))</f>
        <v/>
      </c>
      <c r="R424" s="1" t="str">
        <f t="shared" si="40"/>
        <v/>
      </c>
      <c r="S424" s="1" t="str">
        <f>IF(A424="","",VLOOKUP(B424,'Formel-Daten'!$J$4:$O$77,6))</f>
        <v/>
      </c>
      <c r="T424" s="1" t="str">
        <f t="shared" si="38"/>
        <v/>
      </c>
      <c r="U424" s="1" t="str">
        <f>IF(A424="","",VLOOKUP(B424,'Formel-Daten'!$J$4:$O$77,4))</f>
        <v/>
      </c>
      <c r="V424" s="1" t="str">
        <f>IF(A424="","",VLOOKUP(B424,'Formel-Daten'!$J$4:$O$77,5))</f>
        <v/>
      </c>
      <c r="W424" s="1" t="str">
        <f t="shared" si="41"/>
        <v/>
      </c>
    </row>
    <row r="425" spans="1:23" x14ac:dyDescent="0.25">
      <c r="A425" s="1" t="str">
        <f>IF(INDEX(Kunde!$D$4:$G$503,ROW(A425),1)="","",INDEX(Kunde!$D$4:$G$503,ROW(A425),1))</f>
        <v/>
      </c>
      <c r="B425" s="1" t="str">
        <f>IF(INDEX(Kunde!$D$4:$G$503,ROW(A425),3)="","",INDEX(Kunde!$D$4:$G$503,ROW(A425),3))</f>
        <v/>
      </c>
      <c r="C425" s="1" t="str">
        <f>IF(INDEX(Kunde!$D$4:$G$503,ROW(A425),2)="","",INDEX(Kunde!$D$4:$G$503,ROW(A425),2))</f>
        <v/>
      </c>
      <c r="G425" s="1" t="str">
        <f t="shared" si="36"/>
        <v/>
      </c>
      <c r="K425" s="1" t="str">
        <f t="shared" si="37"/>
        <v/>
      </c>
      <c r="O425" s="1" t="str">
        <f>IF(INDEX(Kunde!$D$4:$G$503,ROW(A425),4)="","",INDEX(Kunde!$D$4:$G$503,ROW(A425),4))</f>
        <v/>
      </c>
      <c r="P425" s="1" t="str">
        <f t="shared" si="39"/>
        <v/>
      </c>
      <c r="Q425" s="1" t="str">
        <f>IF(A425="","",VLOOKUP(B425,'Formel-Daten'!$J$4:$O$77,3))</f>
        <v/>
      </c>
      <c r="R425" s="1" t="str">
        <f t="shared" si="40"/>
        <v/>
      </c>
      <c r="S425" s="1" t="str">
        <f>IF(A425="","",VLOOKUP(B425,'Formel-Daten'!$J$4:$O$77,6))</f>
        <v/>
      </c>
      <c r="T425" s="1" t="str">
        <f t="shared" si="38"/>
        <v/>
      </c>
      <c r="U425" s="1" t="str">
        <f>IF(A425="","",VLOOKUP(B425,'Formel-Daten'!$J$4:$O$77,4))</f>
        <v/>
      </c>
      <c r="V425" s="1" t="str">
        <f>IF(A425="","",VLOOKUP(B425,'Formel-Daten'!$J$4:$O$77,5))</f>
        <v/>
      </c>
      <c r="W425" s="1" t="str">
        <f t="shared" si="41"/>
        <v/>
      </c>
    </row>
    <row r="426" spans="1:23" x14ac:dyDescent="0.25">
      <c r="A426" s="1" t="str">
        <f>IF(INDEX(Kunde!$D$4:$G$503,ROW(A426),1)="","",INDEX(Kunde!$D$4:$G$503,ROW(A426),1))</f>
        <v/>
      </c>
      <c r="B426" s="1" t="str">
        <f>IF(INDEX(Kunde!$D$4:$G$503,ROW(A426),3)="","",INDEX(Kunde!$D$4:$G$503,ROW(A426),3))</f>
        <v/>
      </c>
      <c r="C426" s="1" t="str">
        <f>IF(INDEX(Kunde!$D$4:$G$503,ROW(A426),2)="","",INDEX(Kunde!$D$4:$G$503,ROW(A426),2))</f>
        <v/>
      </c>
      <c r="G426" s="1" t="str">
        <f t="shared" si="36"/>
        <v/>
      </c>
      <c r="K426" s="1" t="str">
        <f t="shared" si="37"/>
        <v/>
      </c>
      <c r="O426" s="1" t="str">
        <f>IF(INDEX(Kunde!$D$4:$G$503,ROW(A426),4)="","",INDEX(Kunde!$D$4:$G$503,ROW(A426),4))</f>
        <v/>
      </c>
      <c r="P426" s="1" t="str">
        <f t="shared" si="39"/>
        <v/>
      </c>
      <c r="Q426" s="1" t="str">
        <f>IF(A426="","",VLOOKUP(B426,'Formel-Daten'!$J$4:$O$77,3))</f>
        <v/>
      </c>
      <c r="R426" s="1" t="str">
        <f t="shared" si="40"/>
        <v/>
      </c>
      <c r="S426" s="1" t="str">
        <f>IF(A426="","",VLOOKUP(B426,'Formel-Daten'!$J$4:$O$77,6))</f>
        <v/>
      </c>
      <c r="T426" s="1" t="str">
        <f t="shared" si="38"/>
        <v/>
      </c>
      <c r="U426" s="1" t="str">
        <f>IF(A426="","",VLOOKUP(B426,'Formel-Daten'!$J$4:$O$77,4))</f>
        <v/>
      </c>
      <c r="V426" s="1" t="str">
        <f>IF(A426="","",VLOOKUP(B426,'Formel-Daten'!$J$4:$O$77,5))</f>
        <v/>
      </c>
      <c r="W426" s="1" t="str">
        <f t="shared" si="41"/>
        <v/>
      </c>
    </row>
    <row r="427" spans="1:23" x14ac:dyDescent="0.25">
      <c r="A427" s="1" t="str">
        <f>IF(INDEX(Kunde!$D$4:$G$503,ROW(A427),1)="","",INDEX(Kunde!$D$4:$G$503,ROW(A427),1))</f>
        <v/>
      </c>
      <c r="B427" s="1" t="str">
        <f>IF(INDEX(Kunde!$D$4:$G$503,ROW(A427),3)="","",INDEX(Kunde!$D$4:$G$503,ROW(A427),3))</f>
        <v/>
      </c>
      <c r="C427" s="1" t="str">
        <f>IF(INDEX(Kunde!$D$4:$G$503,ROW(A427),2)="","",INDEX(Kunde!$D$4:$G$503,ROW(A427),2))</f>
        <v/>
      </c>
      <c r="G427" s="1" t="str">
        <f t="shared" si="36"/>
        <v/>
      </c>
      <c r="K427" s="1" t="str">
        <f t="shared" si="37"/>
        <v/>
      </c>
      <c r="O427" s="1" t="str">
        <f>IF(INDEX(Kunde!$D$4:$G$503,ROW(A427),4)="","",INDEX(Kunde!$D$4:$G$503,ROW(A427),4))</f>
        <v/>
      </c>
      <c r="P427" s="1" t="str">
        <f t="shared" si="39"/>
        <v/>
      </c>
      <c r="Q427" s="1" t="str">
        <f>IF(A427="","",VLOOKUP(B427,'Formel-Daten'!$J$4:$O$77,3))</f>
        <v/>
      </c>
      <c r="R427" s="1" t="str">
        <f t="shared" si="40"/>
        <v/>
      </c>
      <c r="S427" s="1" t="str">
        <f>IF(A427="","",VLOOKUP(B427,'Formel-Daten'!$J$4:$O$77,6))</f>
        <v/>
      </c>
      <c r="T427" s="1" t="str">
        <f t="shared" si="38"/>
        <v/>
      </c>
      <c r="U427" s="1" t="str">
        <f>IF(A427="","",VLOOKUP(B427,'Formel-Daten'!$J$4:$O$77,4))</f>
        <v/>
      </c>
      <c r="V427" s="1" t="str">
        <f>IF(A427="","",VLOOKUP(B427,'Formel-Daten'!$J$4:$O$77,5))</f>
        <v/>
      </c>
      <c r="W427" s="1" t="str">
        <f t="shared" si="41"/>
        <v/>
      </c>
    </row>
    <row r="428" spans="1:23" x14ac:dyDescent="0.25">
      <c r="A428" s="1" t="str">
        <f>IF(INDEX(Kunde!$D$4:$G$503,ROW(A428),1)="","",INDEX(Kunde!$D$4:$G$503,ROW(A428),1))</f>
        <v/>
      </c>
      <c r="B428" s="1" t="str">
        <f>IF(INDEX(Kunde!$D$4:$G$503,ROW(A428),3)="","",INDEX(Kunde!$D$4:$G$503,ROW(A428),3))</f>
        <v/>
      </c>
      <c r="C428" s="1" t="str">
        <f>IF(INDEX(Kunde!$D$4:$G$503,ROW(A428),2)="","",INDEX(Kunde!$D$4:$G$503,ROW(A428),2))</f>
        <v/>
      </c>
      <c r="G428" s="1" t="str">
        <f t="shared" si="36"/>
        <v/>
      </c>
      <c r="K428" s="1" t="str">
        <f t="shared" si="37"/>
        <v/>
      </c>
      <c r="O428" s="1" t="str">
        <f>IF(INDEX(Kunde!$D$4:$G$503,ROW(A428),4)="","",INDEX(Kunde!$D$4:$G$503,ROW(A428),4))</f>
        <v/>
      </c>
      <c r="P428" s="1" t="str">
        <f t="shared" si="39"/>
        <v/>
      </c>
      <c r="Q428" s="1" t="str">
        <f>IF(A428="","",VLOOKUP(B428,'Formel-Daten'!$J$4:$O$77,3))</f>
        <v/>
      </c>
      <c r="R428" s="1" t="str">
        <f t="shared" si="40"/>
        <v/>
      </c>
      <c r="S428" s="1" t="str">
        <f>IF(A428="","",VLOOKUP(B428,'Formel-Daten'!$J$4:$O$77,6))</f>
        <v/>
      </c>
      <c r="T428" s="1" t="str">
        <f t="shared" si="38"/>
        <v/>
      </c>
      <c r="U428" s="1" t="str">
        <f>IF(A428="","",VLOOKUP(B428,'Formel-Daten'!$J$4:$O$77,4))</f>
        <v/>
      </c>
      <c r="V428" s="1" t="str">
        <f>IF(A428="","",VLOOKUP(B428,'Formel-Daten'!$J$4:$O$77,5))</f>
        <v/>
      </c>
      <c r="W428" s="1" t="str">
        <f t="shared" si="41"/>
        <v/>
      </c>
    </row>
    <row r="429" spans="1:23" x14ac:dyDescent="0.25">
      <c r="A429" s="1" t="str">
        <f>IF(INDEX(Kunde!$D$4:$G$503,ROW(A429),1)="","",INDEX(Kunde!$D$4:$G$503,ROW(A429),1))</f>
        <v/>
      </c>
      <c r="B429" s="1" t="str">
        <f>IF(INDEX(Kunde!$D$4:$G$503,ROW(A429),3)="","",INDEX(Kunde!$D$4:$G$503,ROW(A429),3))</f>
        <v/>
      </c>
      <c r="C429" s="1" t="str">
        <f>IF(INDEX(Kunde!$D$4:$G$503,ROW(A429),2)="","",INDEX(Kunde!$D$4:$G$503,ROW(A429),2))</f>
        <v/>
      </c>
      <c r="G429" s="1" t="str">
        <f t="shared" si="36"/>
        <v/>
      </c>
      <c r="K429" s="1" t="str">
        <f t="shared" si="37"/>
        <v/>
      </c>
      <c r="O429" s="1" t="str">
        <f>IF(INDEX(Kunde!$D$4:$G$503,ROW(A429),4)="","",INDEX(Kunde!$D$4:$G$503,ROW(A429),4))</f>
        <v/>
      </c>
      <c r="P429" s="1" t="str">
        <f t="shared" si="39"/>
        <v/>
      </c>
      <c r="Q429" s="1" t="str">
        <f>IF(A429="","",VLOOKUP(B429,'Formel-Daten'!$J$4:$O$77,3))</f>
        <v/>
      </c>
      <c r="R429" s="1" t="str">
        <f t="shared" si="40"/>
        <v/>
      </c>
      <c r="S429" s="1" t="str">
        <f>IF(A429="","",VLOOKUP(B429,'Formel-Daten'!$J$4:$O$77,6))</f>
        <v/>
      </c>
      <c r="T429" s="1" t="str">
        <f t="shared" si="38"/>
        <v/>
      </c>
      <c r="U429" s="1" t="str">
        <f>IF(A429="","",VLOOKUP(B429,'Formel-Daten'!$J$4:$O$77,4))</f>
        <v/>
      </c>
      <c r="V429" s="1" t="str">
        <f>IF(A429="","",VLOOKUP(B429,'Formel-Daten'!$J$4:$O$77,5))</f>
        <v/>
      </c>
      <c r="W429" s="1" t="str">
        <f t="shared" si="41"/>
        <v/>
      </c>
    </row>
    <row r="430" spans="1:23" x14ac:dyDescent="0.25">
      <c r="A430" s="1" t="str">
        <f>IF(INDEX(Kunde!$D$4:$G$503,ROW(A430),1)="","",INDEX(Kunde!$D$4:$G$503,ROW(A430),1))</f>
        <v/>
      </c>
      <c r="B430" s="1" t="str">
        <f>IF(INDEX(Kunde!$D$4:$G$503,ROW(A430),3)="","",INDEX(Kunde!$D$4:$G$503,ROW(A430),3))</f>
        <v/>
      </c>
      <c r="C430" s="1" t="str">
        <f>IF(INDEX(Kunde!$D$4:$G$503,ROW(A430),2)="","",INDEX(Kunde!$D$4:$G$503,ROW(A430),2))</f>
        <v/>
      </c>
      <c r="G430" s="1" t="str">
        <f t="shared" si="36"/>
        <v/>
      </c>
      <c r="K430" s="1" t="str">
        <f t="shared" si="37"/>
        <v/>
      </c>
      <c r="O430" s="1" t="str">
        <f>IF(INDEX(Kunde!$D$4:$G$503,ROW(A430),4)="","",INDEX(Kunde!$D$4:$G$503,ROW(A430),4))</f>
        <v/>
      </c>
      <c r="P430" s="1" t="str">
        <f t="shared" si="39"/>
        <v/>
      </c>
      <c r="Q430" s="1" t="str">
        <f>IF(A430="","",VLOOKUP(B430,'Formel-Daten'!$J$4:$O$77,3))</f>
        <v/>
      </c>
      <c r="R430" s="1" t="str">
        <f t="shared" si="40"/>
        <v/>
      </c>
      <c r="S430" s="1" t="str">
        <f>IF(A430="","",VLOOKUP(B430,'Formel-Daten'!$J$4:$O$77,6))</f>
        <v/>
      </c>
      <c r="T430" s="1" t="str">
        <f t="shared" si="38"/>
        <v/>
      </c>
      <c r="U430" s="1" t="str">
        <f>IF(A430="","",VLOOKUP(B430,'Formel-Daten'!$J$4:$O$77,4))</f>
        <v/>
      </c>
      <c r="V430" s="1" t="str">
        <f>IF(A430="","",VLOOKUP(B430,'Formel-Daten'!$J$4:$O$77,5))</f>
        <v/>
      </c>
      <c r="W430" s="1" t="str">
        <f t="shared" si="41"/>
        <v/>
      </c>
    </row>
    <row r="431" spans="1:23" x14ac:dyDescent="0.25">
      <c r="A431" s="1" t="str">
        <f>IF(INDEX(Kunde!$D$4:$G$503,ROW(A431),1)="","",INDEX(Kunde!$D$4:$G$503,ROW(A431),1))</f>
        <v/>
      </c>
      <c r="B431" s="1" t="str">
        <f>IF(INDEX(Kunde!$D$4:$G$503,ROW(A431),3)="","",INDEX(Kunde!$D$4:$G$503,ROW(A431),3))</f>
        <v/>
      </c>
      <c r="C431" s="1" t="str">
        <f>IF(INDEX(Kunde!$D$4:$G$503,ROW(A431),2)="","",INDEX(Kunde!$D$4:$G$503,ROW(A431),2))</f>
        <v/>
      </c>
      <c r="G431" s="1" t="str">
        <f t="shared" si="36"/>
        <v/>
      </c>
      <c r="K431" s="1" t="str">
        <f t="shared" si="37"/>
        <v/>
      </c>
      <c r="O431" s="1" t="str">
        <f>IF(INDEX(Kunde!$D$4:$G$503,ROW(A431),4)="","",INDEX(Kunde!$D$4:$G$503,ROW(A431),4))</f>
        <v/>
      </c>
      <c r="P431" s="1" t="str">
        <f t="shared" si="39"/>
        <v/>
      </c>
      <c r="Q431" s="1" t="str">
        <f>IF(A431="","",VLOOKUP(B431,'Formel-Daten'!$J$4:$O$77,3))</f>
        <v/>
      </c>
      <c r="R431" s="1" t="str">
        <f t="shared" si="40"/>
        <v/>
      </c>
      <c r="S431" s="1" t="str">
        <f>IF(A431="","",VLOOKUP(B431,'Formel-Daten'!$J$4:$O$77,6))</f>
        <v/>
      </c>
      <c r="T431" s="1" t="str">
        <f t="shared" si="38"/>
        <v/>
      </c>
      <c r="U431" s="1" t="str">
        <f>IF(A431="","",VLOOKUP(B431,'Formel-Daten'!$J$4:$O$77,4))</f>
        <v/>
      </c>
      <c r="V431" s="1" t="str">
        <f>IF(A431="","",VLOOKUP(B431,'Formel-Daten'!$J$4:$O$77,5))</f>
        <v/>
      </c>
      <c r="W431" s="1" t="str">
        <f t="shared" si="41"/>
        <v/>
      </c>
    </row>
    <row r="432" spans="1:23" x14ac:dyDescent="0.25">
      <c r="A432" s="1" t="str">
        <f>IF(INDEX(Kunde!$D$4:$G$503,ROW(A432),1)="","",INDEX(Kunde!$D$4:$G$503,ROW(A432),1))</f>
        <v/>
      </c>
      <c r="B432" s="1" t="str">
        <f>IF(INDEX(Kunde!$D$4:$G$503,ROW(A432),3)="","",INDEX(Kunde!$D$4:$G$503,ROW(A432),3))</f>
        <v/>
      </c>
      <c r="C432" s="1" t="str">
        <f>IF(INDEX(Kunde!$D$4:$G$503,ROW(A432),2)="","",INDEX(Kunde!$D$4:$G$503,ROW(A432),2))</f>
        <v/>
      </c>
      <c r="G432" s="1" t="str">
        <f t="shared" si="36"/>
        <v/>
      </c>
      <c r="K432" s="1" t="str">
        <f t="shared" si="37"/>
        <v/>
      </c>
      <c r="O432" s="1" t="str">
        <f>IF(INDEX(Kunde!$D$4:$G$503,ROW(A432),4)="","",INDEX(Kunde!$D$4:$G$503,ROW(A432),4))</f>
        <v/>
      </c>
      <c r="P432" s="1" t="str">
        <f t="shared" si="39"/>
        <v/>
      </c>
      <c r="Q432" s="1" t="str">
        <f>IF(A432="","",VLOOKUP(B432,'Formel-Daten'!$J$4:$O$77,3))</f>
        <v/>
      </c>
      <c r="R432" s="1" t="str">
        <f t="shared" si="40"/>
        <v/>
      </c>
      <c r="S432" s="1" t="str">
        <f>IF(A432="","",VLOOKUP(B432,'Formel-Daten'!$J$4:$O$77,6))</f>
        <v/>
      </c>
      <c r="T432" s="1" t="str">
        <f t="shared" si="38"/>
        <v/>
      </c>
      <c r="U432" s="1" t="str">
        <f>IF(A432="","",VLOOKUP(B432,'Formel-Daten'!$J$4:$O$77,4))</f>
        <v/>
      </c>
      <c r="V432" s="1" t="str">
        <f>IF(A432="","",VLOOKUP(B432,'Formel-Daten'!$J$4:$O$77,5))</f>
        <v/>
      </c>
      <c r="W432" s="1" t="str">
        <f t="shared" si="41"/>
        <v/>
      </c>
    </row>
    <row r="433" spans="1:23" x14ac:dyDescent="0.25">
      <c r="A433" s="1" t="str">
        <f>IF(INDEX(Kunde!$D$4:$G$503,ROW(A433),1)="","",INDEX(Kunde!$D$4:$G$503,ROW(A433),1))</f>
        <v/>
      </c>
      <c r="B433" s="1" t="str">
        <f>IF(INDEX(Kunde!$D$4:$G$503,ROW(A433),3)="","",INDEX(Kunde!$D$4:$G$503,ROW(A433),3))</f>
        <v/>
      </c>
      <c r="C433" s="1" t="str">
        <f>IF(INDEX(Kunde!$D$4:$G$503,ROW(A433),2)="","",INDEX(Kunde!$D$4:$G$503,ROW(A433),2))</f>
        <v/>
      </c>
      <c r="G433" s="1" t="str">
        <f t="shared" si="36"/>
        <v/>
      </c>
      <c r="K433" s="1" t="str">
        <f t="shared" si="37"/>
        <v/>
      </c>
      <c r="O433" s="1" t="str">
        <f>IF(INDEX(Kunde!$D$4:$G$503,ROW(A433),4)="","",INDEX(Kunde!$D$4:$G$503,ROW(A433),4))</f>
        <v/>
      </c>
      <c r="P433" s="1" t="str">
        <f t="shared" si="39"/>
        <v/>
      </c>
      <c r="Q433" s="1" t="str">
        <f>IF(A433="","",VLOOKUP(B433,'Formel-Daten'!$J$4:$O$77,3))</f>
        <v/>
      </c>
      <c r="R433" s="1" t="str">
        <f t="shared" si="40"/>
        <v/>
      </c>
      <c r="S433" s="1" t="str">
        <f>IF(A433="","",VLOOKUP(B433,'Formel-Daten'!$J$4:$O$77,6))</f>
        <v/>
      </c>
      <c r="T433" s="1" t="str">
        <f t="shared" si="38"/>
        <v/>
      </c>
      <c r="U433" s="1" t="str">
        <f>IF(A433="","",VLOOKUP(B433,'Formel-Daten'!$J$4:$O$77,4))</f>
        <v/>
      </c>
      <c r="V433" s="1" t="str">
        <f>IF(A433="","",VLOOKUP(B433,'Formel-Daten'!$J$4:$O$77,5))</f>
        <v/>
      </c>
      <c r="W433" s="1" t="str">
        <f t="shared" si="41"/>
        <v/>
      </c>
    </row>
    <row r="434" spans="1:23" x14ac:dyDescent="0.25">
      <c r="A434" s="1" t="str">
        <f>IF(INDEX(Kunde!$D$4:$G$503,ROW(A434),1)="","",INDEX(Kunde!$D$4:$G$503,ROW(A434),1))</f>
        <v/>
      </c>
      <c r="B434" s="1" t="str">
        <f>IF(INDEX(Kunde!$D$4:$G$503,ROW(A434),3)="","",INDEX(Kunde!$D$4:$G$503,ROW(A434),3))</f>
        <v/>
      </c>
      <c r="C434" s="1" t="str">
        <f>IF(INDEX(Kunde!$D$4:$G$503,ROW(A434),2)="","",INDEX(Kunde!$D$4:$G$503,ROW(A434),2))</f>
        <v/>
      </c>
      <c r="G434" s="1" t="str">
        <f t="shared" si="36"/>
        <v/>
      </c>
      <c r="K434" s="1" t="str">
        <f t="shared" si="37"/>
        <v/>
      </c>
      <c r="O434" s="1" t="str">
        <f>IF(INDEX(Kunde!$D$4:$G$503,ROW(A434),4)="","",INDEX(Kunde!$D$4:$G$503,ROW(A434),4))</f>
        <v/>
      </c>
      <c r="P434" s="1" t="str">
        <f t="shared" si="39"/>
        <v/>
      </c>
      <c r="Q434" s="1" t="str">
        <f>IF(A434="","",VLOOKUP(B434,'Formel-Daten'!$J$4:$O$77,3))</f>
        <v/>
      </c>
      <c r="R434" s="1" t="str">
        <f t="shared" si="40"/>
        <v/>
      </c>
      <c r="S434" s="1" t="str">
        <f>IF(A434="","",VLOOKUP(B434,'Formel-Daten'!$J$4:$O$77,6))</f>
        <v/>
      </c>
      <c r="T434" s="1" t="str">
        <f t="shared" si="38"/>
        <v/>
      </c>
      <c r="U434" s="1" t="str">
        <f>IF(A434="","",VLOOKUP(B434,'Formel-Daten'!$J$4:$O$77,4))</f>
        <v/>
      </c>
      <c r="V434" s="1" t="str">
        <f>IF(A434="","",VLOOKUP(B434,'Formel-Daten'!$J$4:$O$77,5))</f>
        <v/>
      </c>
      <c r="W434" s="1" t="str">
        <f t="shared" si="41"/>
        <v/>
      </c>
    </row>
    <row r="435" spans="1:23" x14ac:dyDescent="0.25">
      <c r="A435" s="1" t="str">
        <f>IF(INDEX(Kunde!$D$4:$G$503,ROW(A435),1)="","",INDEX(Kunde!$D$4:$G$503,ROW(A435),1))</f>
        <v/>
      </c>
      <c r="B435" s="1" t="str">
        <f>IF(INDEX(Kunde!$D$4:$G$503,ROW(A435),3)="","",INDEX(Kunde!$D$4:$G$503,ROW(A435),3))</f>
        <v/>
      </c>
      <c r="C435" s="1" t="str">
        <f>IF(INDEX(Kunde!$D$4:$G$503,ROW(A435),2)="","",INDEX(Kunde!$D$4:$G$503,ROW(A435),2))</f>
        <v/>
      </c>
      <c r="G435" s="1" t="str">
        <f t="shared" si="36"/>
        <v/>
      </c>
      <c r="K435" s="1" t="str">
        <f t="shared" si="37"/>
        <v/>
      </c>
      <c r="O435" s="1" t="str">
        <f>IF(INDEX(Kunde!$D$4:$G$503,ROW(A435),4)="","",INDEX(Kunde!$D$4:$G$503,ROW(A435),4))</f>
        <v/>
      </c>
      <c r="P435" s="1" t="str">
        <f t="shared" si="39"/>
        <v/>
      </c>
      <c r="Q435" s="1" t="str">
        <f>IF(A435="","",VLOOKUP(B435,'Formel-Daten'!$J$4:$O$77,3))</f>
        <v/>
      </c>
      <c r="R435" s="1" t="str">
        <f t="shared" si="40"/>
        <v/>
      </c>
      <c r="S435" s="1" t="str">
        <f>IF(A435="","",VLOOKUP(B435,'Formel-Daten'!$J$4:$O$77,6))</f>
        <v/>
      </c>
      <c r="T435" s="1" t="str">
        <f t="shared" si="38"/>
        <v/>
      </c>
      <c r="U435" s="1" t="str">
        <f>IF(A435="","",VLOOKUP(B435,'Formel-Daten'!$J$4:$O$77,4))</f>
        <v/>
      </c>
      <c r="V435" s="1" t="str">
        <f>IF(A435="","",VLOOKUP(B435,'Formel-Daten'!$J$4:$O$77,5))</f>
        <v/>
      </c>
      <c r="W435" s="1" t="str">
        <f t="shared" si="41"/>
        <v/>
      </c>
    </row>
    <row r="436" spans="1:23" x14ac:dyDescent="0.25">
      <c r="A436" s="1" t="str">
        <f>IF(INDEX(Kunde!$D$4:$G$503,ROW(A436),1)="","",INDEX(Kunde!$D$4:$G$503,ROW(A436),1))</f>
        <v/>
      </c>
      <c r="B436" s="1" t="str">
        <f>IF(INDEX(Kunde!$D$4:$G$503,ROW(A436),3)="","",INDEX(Kunde!$D$4:$G$503,ROW(A436),3))</f>
        <v/>
      </c>
      <c r="C436" s="1" t="str">
        <f>IF(INDEX(Kunde!$D$4:$G$503,ROW(A436),2)="","",INDEX(Kunde!$D$4:$G$503,ROW(A436),2))</f>
        <v/>
      </c>
      <c r="G436" s="1" t="str">
        <f t="shared" si="36"/>
        <v/>
      </c>
      <c r="K436" s="1" t="str">
        <f t="shared" si="37"/>
        <v/>
      </c>
      <c r="O436" s="1" t="str">
        <f>IF(INDEX(Kunde!$D$4:$G$503,ROW(A436),4)="","",INDEX(Kunde!$D$4:$G$503,ROW(A436),4))</f>
        <v/>
      </c>
      <c r="P436" s="1" t="str">
        <f t="shared" si="39"/>
        <v/>
      </c>
      <c r="Q436" s="1" t="str">
        <f>IF(A436="","",VLOOKUP(B436,'Formel-Daten'!$J$4:$O$77,3))</f>
        <v/>
      </c>
      <c r="R436" s="1" t="str">
        <f t="shared" si="40"/>
        <v/>
      </c>
      <c r="S436" s="1" t="str">
        <f>IF(A436="","",VLOOKUP(B436,'Formel-Daten'!$J$4:$O$77,6))</f>
        <v/>
      </c>
      <c r="T436" s="1" t="str">
        <f t="shared" si="38"/>
        <v/>
      </c>
      <c r="U436" s="1" t="str">
        <f>IF(A436="","",VLOOKUP(B436,'Formel-Daten'!$J$4:$O$77,4))</f>
        <v/>
      </c>
      <c r="V436" s="1" t="str">
        <f>IF(A436="","",VLOOKUP(B436,'Formel-Daten'!$J$4:$O$77,5))</f>
        <v/>
      </c>
      <c r="W436" s="1" t="str">
        <f t="shared" si="41"/>
        <v/>
      </c>
    </row>
    <row r="437" spans="1:23" x14ac:dyDescent="0.25">
      <c r="A437" s="1" t="str">
        <f>IF(INDEX(Kunde!$D$4:$G$503,ROW(A437),1)="","",INDEX(Kunde!$D$4:$G$503,ROW(A437),1))</f>
        <v/>
      </c>
      <c r="B437" s="1" t="str">
        <f>IF(INDEX(Kunde!$D$4:$G$503,ROW(A437),3)="","",INDEX(Kunde!$D$4:$G$503,ROW(A437),3))</f>
        <v/>
      </c>
      <c r="C437" s="1" t="str">
        <f>IF(INDEX(Kunde!$D$4:$G$503,ROW(A437),2)="","",INDEX(Kunde!$D$4:$G$503,ROW(A437),2))</f>
        <v/>
      </c>
      <c r="G437" s="1" t="str">
        <f t="shared" si="36"/>
        <v/>
      </c>
      <c r="K437" s="1" t="str">
        <f t="shared" si="37"/>
        <v/>
      </c>
      <c r="O437" s="1" t="str">
        <f>IF(INDEX(Kunde!$D$4:$G$503,ROW(A437),4)="","",INDEX(Kunde!$D$4:$G$503,ROW(A437),4))</f>
        <v/>
      </c>
      <c r="P437" s="1" t="str">
        <f t="shared" si="39"/>
        <v/>
      </c>
      <c r="Q437" s="1" t="str">
        <f>IF(A437="","",VLOOKUP(B437,'Formel-Daten'!$J$4:$O$77,3))</f>
        <v/>
      </c>
      <c r="R437" s="1" t="str">
        <f t="shared" si="40"/>
        <v/>
      </c>
      <c r="S437" s="1" t="str">
        <f>IF(A437="","",VLOOKUP(B437,'Formel-Daten'!$J$4:$O$77,6))</f>
        <v/>
      </c>
      <c r="T437" s="1" t="str">
        <f t="shared" si="38"/>
        <v/>
      </c>
      <c r="U437" s="1" t="str">
        <f>IF(A437="","",VLOOKUP(B437,'Formel-Daten'!$J$4:$O$77,4))</f>
        <v/>
      </c>
      <c r="V437" s="1" t="str">
        <f>IF(A437="","",VLOOKUP(B437,'Formel-Daten'!$J$4:$O$77,5))</f>
        <v/>
      </c>
      <c r="W437" s="1" t="str">
        <f t="shared" si="41"/>
        <v/>
      </c>
    </row>
    <row r="438" spans="1:23" x14ac:dyDescent="0.25">
      <c r="A438" s="1" t="str">
        <f>IF(INDEX(Kunde!$D$4:$G$503,ROW(A438),1)="","",INDEX(Kunde!$D$4:$G$503,ROW(A438),1))</f>
        <v/>
      </c>
      <c r="B438" s="1" t="str">
        <f>IF(INDEX(Kunde!$D$4:$G$503,ROW(A438),3)="","",INDEX(Kunde!$D$4:$G$503,ROW(A438),3))</f>
        <v/>
      </c>
      <c r="C438" s="1" t="str">
        <f>IF(INDEX(Kunde!$D$4:$G$503,ROW(A438),2)="","",INDEX(Kunde!$D$4:$G$503,ROW(A438),2))</f>
        <v/>
      </c>
      <c r="G438" s="1" t="str">
        <f t="shared" si="36"/>
        <v/>
      </c>
      <c r="K438" s="1" t="str">
        <f t="shared" si="37"/>
        <v/>
      </c>
      <c r="O438" s="1" t="str">
        <f>IF(INDEX(Kunde!$D$4:$G$503,ROW(A438),4)="","",INDEX(Kunde!$D$4:$G$503,ROW(A438),4))</f>
        <v/>
      </c>
      <c r="P438" s="1" t="str">
        <f t="shared" si="39"/>
        <v/>
      </c>
      <c r="Q438" s="1" t="str">
        <f>IF(A438="","",VLOOKUP(B438,'Formel-Daten'!$J$4:$O$77,3))</f>
        <v/>
      </c>
      <c r="R438" s="1" t="str">
        <f t="shared" si="40"/>
        <v/>
      </c>
      <c r="S438" s="1" t="str">
        <f>IF(A438="","",VLOOKUP(B438,'Formel-Daten'!$J$4:$O$77,6))</f>
        <v/>
      </c>
      <c r="T438" s="1" t="str">
        <f t="shared" si="38"/>
        <v/>
      </c>
      <c r="U438" s="1" t="str">
        <f>IF(A438="","",VLOOKUP(B438,'Formel-Daten'!$J$4:$O$77,4))</f>
        <v/>
      </c>
      <c r="V438" s="1" t="str">
        <f>IF(A438="","",VLOOKUP(B438,'Formel-Daten'!$J$4:$O$77,5))</f>
        <v/>
      </c>
      <c r="W438" s="1" t="str">
        <f t="shared" si="41"/>
        <v/>
      </c>
    </row>
    <row r="439" spans="1:23" x14ac:dyDescent="0.25">
      <c r="A439" s="1" t="str">
        <f>IF(INDEX(Kunde!$D$4:$G$503,ROW(A439),1)="","",INDEX(Kunde!$D$4:$G$503,ROW(A439),1))</f>
        <v/>
      </c>
      <c r="B439" s="1" t="str">
        <f>IF(INDEX(Kunde!$D$4:$G$503,ROW(A439),3)="","",INDEX(Kunde!$D$4:$G$503,ROW(A439),3))</f>
        <v/>
      </c>
      <c r="C439" s="1" t="str">
        <f>IF(INDEX(Kunde!$D$4:$G$503,ROW(A439),2)="","",INDEX(Kunde!$D$4:$G$503,ROW(A439),2))</f>
        <v/>
      </c>
      <c r="G439" s="1" t="str">
        <f t="shared" si="36"/>
        <v/>
      </c>
      <c r="K439" s="1" t="str">
        <f t="shared" si="37"/>
        <v/>
      </c>
      <c r="O439" s="1" t="str">
        <f>IF(INDEX(Kunde!$D$4:$G$503,ROW(A439),4)="","",INDEX(Kunde!$D$4:$G$503,ROW(A439),4))</f>
        <v/>
      </c>
      <c r="P439" s="1" t="str">
        <f t="shared" si="39"/>
        <v/>
      </c>
      <c r="Q439" s="1" t="str">
        <f>IF(A439="","",VLOOKUP(B439,'Formel-Daten'!$J$4:$O$77,3))</f>
        <v/>
      </c>
      <c r="R439" s="1" t="str">
        <f t="shared" si="40"/>
        <v/>
      </c>
      <c r="S439" s="1" t="str">
        <f>IF(A439="","",VLOOKUP(B439,'Formel-Daten'!$J$4:$O$77,6))</f>
        <v/>
      </c>
      <c r="T439" s="1" t="str">
        <f t="shared" si="38"/>
        <v/>
      </c>
      <c r="U439" s="1" t="str">
        <f>IF(A439="","",VLOOKUP(B439,'Formel-Daten'!$J$4:$O$77,4))</f>
        <v/>
      </c>
      <c r="V439" s="1" t="str">
        <f>IF(A439="","",VLOOKUP(B439,'Formel-Daten'!$J$4:$O$77,5))</f>
        <v/>
      </c>
      <c r="W439" s="1" t="str">
        <f t="shared" si="41"/>
        <v/>
      </c>
    </row>
    <row r="440" spans="1:23" x14ac:dyDescent="0.25">
      <c r="A440" s="1" t="str">
        <f>IF(INDEX(Kunde!$D$4:$G$503,ROW(A440),1)="","",INDEX(Kunde!$D$4:$G$503,ROW(A440),1))</f>
        <v/>
      </c>
      <c r="B440" s="1" t="str">
        <f>IF(INDEX(Kunde!$D$4:$G$503,ROW(A440),3)="","",INDEX(Kunde!$D$4:$G$503,ROW(A440),3))</f>
        <v/>
      </c>
      <c r="C440" s="1" t="str">
        <f>IF(INDEX(Kunde!$D$4:$G$503,ROW(A440),2)="","",INDEX(Kunde!$D$4:$G$503,ROW(A440),2))</f>
        <v/>
      </c>
      <c r="G440" s="1" t="str">
        <f t="shared" si="36"/>
        <v/>
      </c>
      <c r="K440" s="1" t="str">
        <f t="shared" si="37"/>
        <v/>
      </c>
      <c r="O440" s="1" t="str">
        <f>IF(INDEX(Kunde!$D$4:$G$503,ROW(A440),4)="","",INDEX(Kunde!$D$4:$G$503,ROW(A440),4))</f>
        <v/>
      </c>
      <c r="P440" s="1" t="str">
        <f t="shared" si="39"/>
        <v/>
      </c>
      <c r="Q440" s="1" t="str">
        <f>IF(A440="","",VLOOKUP(B440,'Formel-Daten'!$J$4:$O$77,3))</f>
        <v/>
      </c>
      <c r="R440" s="1" t="str">
        <f t="shared" si="40"/>
        <v/>
      </c>
      <c r="S440" s="1" t="str">
        <f>IF(A440="","",VLOOKUP(B440,'Formel-Daten'!$J$4:$O$77,6))</f>
        <v/>
      </c>
      <c r="T440" s="1" t="str">
        <f t="shared" si="38"/>
        <v/>
      </c>
      <c r="U440" s="1" t="str">
        <f>IF(A440="","",VLOOKUP(B440,'Formel-Daten'!$J$4:$O$77,4))</f>
        <v/>
      </c>
      <c r="V440" s="1" t="str">
        <f>IF(A440="","",VLOOKUP(B440,'Formel-Daten'!$J$4:$O$77,5))</f>
        <v/>
      </c>
      <c r="W440" s="1" t="str">
        <f t="shared" si="41"/>
        <v/>
      </c>
    </row>
    <row r="441" spans="1:23" x14ac:dyDescent="0.25">
      <c r="A441" s="1" t="str">
        <f>IF(INDEX(Kunde!$D$4:$G$503,ROW(A441),1)="","",INDEX(Kunde!$D$4:$G$503,ROW(A441),1))</f>
        <v/>
      </c>
      <c r="B441" s="1" t="str">
        <f>IF(INDEX(Kunde!$D$4:$G$503,ROW(A441),3)="","",INDEX(Kunde!$D$4:$G$503,ROW(A441),3))</f>
        <v/>
      </c>
      <c r="C441" s="1" t="str">
        <f>IF(INDEX(Kunde!$D$4:$G$503,ROW(A441),2)="","",INDEX(Kunde!$D$4:$G$503,ROW(A441),2))</f>
        <v/>
      </c>
      <c r="G441" s="1" t="str">
        <f t="shared" si="36"/>
        <v/>
      </c>
      <c r="K441" s="1" t="str">
        <f t="shared" si="37"/>
        <v/>
      </c>
      <c r="O441" s="1" t="str">
        <f>IF(INDEX(Kunde!$D$4:$G$503,ROW(A441),4)="","",INDEX(Kunde!$D$4:$G$503,ROW(A441),4))</f>
        <v/>
      </c>
      <c r="P441" s="1" t="str">
        <f t="shared" si="39"/>
        <v/>
      </c>
      <c r="Q441" s="1" t="str">
        <f>IF(A441="","",VLOOKUP(B441,'Formel-Daten'!$J$4:$O$77,3))</f>
        <v/>
      </c>
      <c r="R441" s="1" t="str">
        <f t="shared" si="40"/>
        <v/>
      </c>
      <c r="S441" s="1" t="str">
        <f>IF(A441="","",VLOOKUP(B441,'Formel-Daten'!$J$4:$O$77,6))</f>
        <v/>
      </c>
      <c r="T441" s="1" t="str">
        <f t="shared" si="38"/>
        <v/>
      </c>
      <c r="U441" s="1" t="str">
        <f>IF(A441="","",VLOOKUP(B441,'Formel-Daten'!$J$4:$O$77,4))</f>
        <v/>
      </c>
      <c r="V441" s="1" t="str">
        <f>IF(A441="","",VLOOKUP(B441,'Formel-Daten'!$J$4:$O$77,5))</f>
        <v/>
      </c>
      <c r="W441" s="1" t="str">
        <f t="shared" si="41"/>
        <v/>
      </c>
    </row>
    <row r="442" spans="1:23" x14ac:dyDescent="0.25">
      <c r="A442" s="1" t="str">
        <f>IF(INDEX(Kunde!$D$4:$G$503,ROW(A442),1)="","",INDEX(Kunde!$D$4:$G$503,ROW(A442),1))</f>
        <v/>
      </c>
      <c r="B442" s="1" t="str">
        <f>IF(INDEX(Kunde!$D$4:$G$503,ROW(A442),3)="","",INDEX(Kunde!$D$4:$G$503,ROW(A442),3))</f>
        <v/>
      </c>
      <c r="C442" s="1" t="str">
        <f>IF(INDEX(Kunde!$D$4:$G$503,ROW(A442),2)="","",INDEX(Kunde!$D$4:$G$503,ROW(A442),2))</f>
        <v/>
      </c>
      <c r="G442" s="1" t="str">
        <f t="shared" si="36"/>
        <v/>
      </c>
      <c r="K442" s="1" t="str">
        <f t="shared" si="37"/>
        <v/>
      </c>
      <c r="O442" s="1" t="str">
        <f>IF(INDEX(Kunde!$D$4:$G$503,ROW(A442),4)="","",INDEX(Kunde!$D$4:$G$503,ROW(A442),4))</f>
        <v/>
      </c>
      <c r="P442" s="1" t="str">
        <f t="shared" si="39"/>
        <v/>
      </c>
      <c r="Q442" s="1" t="str">
        <f>IF(A442="","",VLOOKUP(B442,'Formel-Daten'!$J$4:$O$77,3))</f>
        <v/>
      </c>
      <c r="R442" s="1" t="str">
        <f t="shared" si="40"/>
        <v/>
      </c>
      <c r="S442" s="1" t="str">
        <f>IF(A442="","",VLOOKUP(B442,'Formel-Daten'!$J$4:$O$77,6))</f>
        <v/>
      </c>
      <c r="T442" s="1" t="str">
        <f t="shared" si="38"/>
        <v/>
      </c>
      <c r="U442" s="1" t="str">
        <f>IF(A442="","",VLOOKUP(B442,'Formel-Daten'!$J$4:$O$77,4))</f>
        <v/>
      </c>
      <c r="V442" s="1" t="str">
        <f>IF(A442="","",VLOOKUP(B442,'Formel-Daten'!$J$4:$O$77,5))</f>
        <v/>
      </c>
      <c r="W442" s="1" t="str">
        <f t="shared" si="41"/>
        <v/>
      </c>
    </row>
    <row r="443" spans="1:23" x14ac:dyDescent="0.25">
      <c r="A443" s="1" t="str">
        <f>IF(INDEX(Kunde!$D$4:$G$503,ROW(A443),1)="","",INDEX(Kunde!$D$4:$G$503,ROW(A443),1))</f>
        <v/>
      </c>
      <c r="B443" s="1" t="str">
        <f>IF(INDEX(Kunde!$D$4:$G$503,ROW(A443),3)="","",INDEX(Kunde!$D$4:$G$503,ROW(A443),3))</f>
        <v/>
      </c>
      <c r="C443" s="1" t="str">
        <f>IF(INDEX(Kunde!$D$4:$G$503,ROW(A443),2)="","",INDEX(Kunde!$D$4:$G$503,ROW(A443),2))</f>
        <v/>
      </c>
      <c r="G443" s="1" t="str">
        <f t="shared" si="36"/>
        <v/>
      </c>
      <c r="K443" s="1" t="str">
        <f t="shared" si="37"/>
        <v/>
      </c>
      <c r="O443" s="1" t="str">
        <f>IF(INDEX(Kunde!$D$4:$G$503,ROW(A443),4)="","",INDEX(Kunde!$D$4:$G$503,ROW(A443),4))</f>
        <v/>
      </c>
      <c r="P443" s="1" t="str">
        <f t="shared" si="39"/>
        <v/>
      </c>
      <c r="Q443" s="1" t="str">
        <f>IF(A443="","",VLOOKUP(B443,'Formel-Daten'!$J$4:$O$77,3))</f>
        <v/>
      </c>
      <c r="R443" s="1" t="str">
        <f t="shared" si="40"/>
        <v/>
      </c>
      <c r="S443" s="1" t="str">
        <f>IF(A443="","",VLOOKUP(B443,'Formel-Daten'!$J$4:$O$77,6))</f>
        <v/>
      </c>
      <c r="T443" s="1" t="str">
        <f t="shared" si="38"/>
        <v/>
      </c>
      <c r="U443" s="1" t="str">
        <f>IF(A443="","",VLOOKUP(B443,'Formel-Daten'!$J$4:$O$77,4))</f>
        <v/>
      </c>
      <c r="V443" s="1" t="str">
        <f>IF(A443="","",VLOOKUP(B443,'Formel-Daten'!$J$4:$O$77,5))</f>
        <v/>
      </c>
      <c r="W443" s="1" t="str">
        <f t="shared" si="41"/>
        <v/>
      </c>
    </row>
    <row r="444" spans="1:23" x14ac:dyDescent="0.25">
      <c r="A444" s="1" t="str">
        <f>IF(INDEX(Kunde!$D$4:$G$503,ROW(A444),1)="","",INDEX(Kunde!$D$4:$G$503,ROW(A444),1))</f>
        <v/>
      </c>
      <c r="B444" s="1" t="str">
        <f>IF(INDEX(Kunde!$D$4:$G$503,ROW(A444),3)="","",INDEX(Kunde!$D$4:$G$503,ROW(A444),3))</f>
        <v/>
      </c>
      <c r="C444" s="1" t="str">
        <f>IF(INDEX(Kunde!$D$4:$G$503,ROW(A444),2)="","",INDEX(Kunde!$D$4:$G$503,ROW(A444),2))</f>
        <v/>
      </c>
      <c r="G444" s="1" t="str">
        <f t="shared" si="36"/>
        <v/>
      </c>
      <c r="K444" s="1" t="str">
        <f t="shared" si="37"/>
        <v/>
      </c>
      <c r="O444" s="1" t="str">
        <f>IF(INDEX(Kunde!$D$4:$G$503,ROW(A444),4)="","",INDEX(Kunde!$D$4:$G$503,ROW(A444),4))</f>
        <v/>
      </c>
      <c r="P444" s="1" t="str">
        <f t="shared" si="39"/>
        <v/>
      </c>
      <c r="Q444" s="1" t="str">
        <f>IF(A444="","",VLOOKUP(B444,'Formel-Daten'!$J$4:$O$77,3))</f>
        <v/>
      </c>
      <c r="R444" s="1" t="str">
        <f t="shared" si="40"/>
        <v/>
      </c>
      <c r="S444" s="1" t="str">
        <f>IF(A444="","",VLOOKUP(B444,'Formel-Daten'!$J$4:$O$77,6))</f>
        <v/>
      </c>
      <c r="T444" s="1" t="str">
        <f t="shared" si="38"/>
        <v/>
      </c>
      <c r="U444" s="1" t="str">
        <f>IF(A444="","",VLOOKUP(B444,'Formel-Daten'!$J$4:$O$77,4))</f>
        <v/>
      </c>
      <c r="V444" s="1" t="str">
        <f>IF(A444="","",VLOOKUP(B444,'Formel-Daten'!$J$4:$O$77,5))</f>
        <v/>
      </c>
      <c r="W444" s="1" t="str">
        <f t="shared" si="41"/>
        <v/>
      </c>
    </row>
    <row r="445" spans="1:23" x14ac:dyDescent="0.25">
      <c r="A445" s="1" t="str">
        <f>IF(INDEX(Kunde!$D$4:$G$503,ROW(A445),1)="","",INDEX(Kunde!$D$4:$G$503,ROW(A445),1))</f>
        <v/>
      </c>
      <c r="B445" s="1" t="str">
        <f>IF(INDEX(Kunde!$D$4:$G$503,ROW(A445),3)="","",INDEX(Kunde!$D$4:$G$503,ROW(A445),3))</f>
        <v/>
      </c>
      <c r="C445" s="1" t="str">
        <f>IF(INDEX(Kunde!$D$4:$G$503,ROW(A445),2)="","",INDEX(Kunde!$D$4:$G$503,ROW(A445),2))</f>
        <v/>
      </c>
      <c r="G445" s="1" t="str">
        <f t="shared" si="36"/>
        <v/>
      </c>
      <c r="K445" s="1" t="str">
        <f t="shared" si="37"/>
        <v/>
      </c>
      <c r="O445" s="1" t="str">
        <f>IF(INDEX(Kunde!$D$4:$G$503,ROW(A445),4)="","",INDEX(Kunde!$D$4:$G$503,ROW(A445),4))</f>
        <v/>
      </c>
      <c r="P445" s="1" t="str">
        <f t="shared" si="39"/>
        <v/>
      </c>
      <c r="Q445" s="1" t="str">
        <f>IF(A445="","",VLOOKUP(B445,'Formel-Daten'!$J$4:$O$77,3))</f>
        <v/>
      </c>
      <c r="R445" s="1" t="str">
        <f t="shared" si="40"/>
        <v/>
      </c>
      <c r="S445" s="1" t="str">
        <f>IF(A445="","",VLOOKUP(B445,'Formel-Daten'!$J$4:$O$77,6))</f>
        <v/>
      </c>
      <c r="T445" s="1" t="str">
        <f t="shared" si="38"/>
        <v/>
      </c>
      <c r="U445" s="1" t="str">
        <f>IF(A445="","",VLOOKUP(B445,'Formel-Daten'!$J$4:$O$77,4))</f>
        <v/>
      </c>
      <c r="V445" s="1" t="str">
        <f>IF(A445="","",VLOOKUP(B445,'Formel-Daten'!$J$4:$O$77,5))</f>
        <v/>
      </c>
      <c r="W445" s="1" t="str">
        <f t="shared" si="41"/>
        <v/>
      </c>
    </row>
    <row r="446" spans="1:23" x14ac:dyDescent="0.25">
      <c r="A446" s="1" t="str">
        <f>IF(INDEX(Kunde!$D$4:$G$503,ROW(A446),1)="","",INDEX(Kunde!$D$4:$G$503,ROW(A446),1))</f>
        <v/>
      </c>
      <c r="B446" s="1" t="str">
        <f>IF(INDEX(Kunde!$D$4:$G$503,ROW(A446),3)="","",INDEX(Kunde!$D$4:$G$503,ROW(A446),3))</f>
        <v/>
      </c>
      <c r="C446" s="1" t="str">
        <f>IF(INDEX(Kunde!$D$4:$G$503,ROW(A446),2)="","",INDEX(Kunde!$D$4:$G$503,ROW(A446),2))</f>
        <v/>
      </c>
      <c r="G446" s="1" t="str">
        <f t="shared" si="36"/>
        <v/>
      </c>
      <c r="K446" s="1" t="str">
        <f t="shared" si="37"/>
        <v/>
      </c>
      <c r="O446" s="1" t="str">
        <f>IF(INDEX(Kunde!$D$4:$G$503,ROW(A446),4)="","",INDEX(Kunde!$D$4:$G$503,ROW(A446),4))</f>
        <v/>
      </c>
      <c r="P446" s="1" t="str">
        <f t="shared" si="39"/>
        <v/>
      </c>
      <c r="Q446" s="1" t="str">
        <f>IF(A446="","",VLOOKUP(B446,'Formel-Daten'!$J$4:$O$77,3))</f>
        <v/>
      </c>
      <c r="R446" s="1" t="str">
        <f t="shared" si="40"/>
        <v/>
      </c>
      <c r="S446" s="1" t="str">
        <f>IF(A446="","",VLOOKUP(B446,'Formel-Daten'!$J$4:$O$77,6))</f>
        <v/>
      </c>
      <c r="T446" s="1" t="str">
        <f t="shared" si="38"/>
        <v/>
      </c>
      <c r="U446" s="1" t="str">
        <f>IF(A446="","",VLOOKUP(B446,'Formel-Daten'!$J$4:$O$77,4))</f>
        <v/>
      </c>
      <c r="V446" s="1" t="str">
        <f>IF(A446="","",VLOOKUP(B446,'Formel-Daten'!$J$4:$O$77,5))</f>
        <v/>
      </c>
      <c r="W446" s="1" t="str">
        <f t="shared" si="41"/>
        <v/>
      </c>
    </row>
    <row r="447" spans="1:23" x14ac:dyDescent="0.25">
      <c r="A447" s="1" t="str">
        <f>IF(INDEX(Kunde!$D$4:$G$503,ROW(A447),1)="","",INDEX(Kunde!$D$4:$G$503,ROW(A447),1))</f>
        <v/>
      </c>
      <c r="B447" s="1" t="str">
        <f>IF(INDEX(Kunde!$D$4:$G$503,ROW(A447),3)="","",INDEX(Kunde!$D$4:$G$503,ROW(A447),3))</f>
        <v/>
      </c>
      <c r="C447" s="1" t="str">
        <f>IF(INDEX(Kunde!$D$4:$G$503,ROW(A447),2)="","",INDEX(Kunde!$D$4:$G$503,ROW(A447),2))</f>
        <v/>
      </c>
      <c r="G447" s="1" t="str">
        <f t="shared" si="36"/>
        <v/>
      </c>
      <c r="K447" s="1" t="str">
        <f t="shared" si="37"/>
        <v/>
      </c>
      <c r="O447" s="1" t="str">
        <f>IF(INDEX(Kunde!$D$4:$G$503,ROW(A447),4)="","",INDEX(Kunde!$D$4:$G$503,ROW(A447),4))</f>
        <v/>
      </c>
      <c r="P447" s="1" t="str">
        <f t="shared" si="39"/>
        <v/>
      </c>
      <c r="Q447" s="1" t="str">
        <f>IF(A447="","",VLOOKUP(B447,'Formel-Daten'!$J$4:$O$77,3))</f>
        <v/>
      </c>
      <c r="R447" s="1" t="str">
        <f t="shared" si="40"/>
        <v/>
      </c>
      <c r="S447" s="1" t="str">
        <f>IF(A447="","",VLOOKUP(B447,'Formel-Daten'!$J$4:$O$77,6))</f>
        <v/>
      </c>
      <c r="T447" s="1" t="str">
        <f t="shared" si="38"/>
        <v/>
      </c>
      <c r="U447" s="1" t="str">
        <f>IF(A447="","",VLOOKUP(B447,'Formel-Daten'!$J$4:$O$77,4))</f>
        <v/>
      </c>
      <c r="V447" s="1" t="str">
        <f>IF(A447="","",VLOOKUP(B447,'Formel-Daten'!$J$4:$O$77,5))</f>
        <v/>
      </c>
      <c r="W447" s="1" t="str">
        <f t="shared" si="41"/>
        <v/>
      </c>
    </row>
    <row r="448" spans="1:23" x14ac:dyDescent="0.25">
      <c r="A448" s="1" t="str">
        <f>IF(INDEX(Kunde!$D$4:$G$503,ROW(A448),1)="","",INDEX(Kunde!$D$4:$G$503,ROW(A448),1))</f>
        <v/>
      </c>
      <c r="B448" s="1" t="str">
        <f>IF(INDEX(Kunde!$D$4:$G$503,ROW(A448),3)="","",INDEX(Kunde!$D$4:$G$503,ROW(A448),3))</f>
        <v/>
      </c>
      <c r="C448" s="1" t="str">
        <f>IF(INDEX(Kunde!$D$4:$G$503,ROW(A448),2)="","",INDEX(Kunde!$D$4:$G$503,ROW(A448),2))</f>
        <v/>
      </c>
      <c r="G448" s="1" t="str">
        <f t="shared" si="36"/>
        <v/>
      </c>
      <c r="K448" s="1" t="str">
        <f t="shared" si="37"/>
        <v/>
      </c>
      <c r="O448" s="1" t="str">
        <f>IF(INDEX(Kunde!$D$4:$G$503,ROW(A448),4)="","",INDEX(Kunde!$D$4:$G$503,ROW(A448),4))</f>
        <v/>
      </c>
      <c r="P448" s="1" t="str">
        <f t="shared" si="39"/>
        <v/>
      </c>
      <c r="Q448" s="1" t="str">
        <f>IF(A448="","",VLOOKUP(B448,'Formel-Daten'!$J$4:$O$77,3))</f>
        <v/>
      </c>
      <c r="R448" s="1" t="str">
        <f t="shared" si="40"/>
        <v/>
      </c>
      <c r="S448" s="1" t="str">
        <f>IF(A448="","",VLOOKUP(B448,'Formel-Daten'!$J$4:$O$77,6))</f>
        <v/>
      </c>
      <c r="T448" s="1" t="str">
        <f t="shared" si="38"/>
        <v/>
      </c>
      <c r="U448" s="1" t="str">
        <f>IF(A448="","",VLOOKUP(B448,'Formel-Daten'!$J$4:$O$77,4))</f>
        <v/>
      </c>
      <c r="V448" s="1" t="str">
        <f>IF(A448="","",VLOOKUP(B448,'Formel-Daten'!$J$4:$O$77,5))</f>
        <v/>
      </c>
      <c r="W448" s="1" t="str">
        <f t="shared" si="41"/>
        <v/>
      </c>
    </row>
    <row r="449" spans="1:23" x14ac:dyDescent="0.25">
      <c r="A449" s="1" t="str">
        <f>IF(INDEX(Kunde!$D$4:$G$503,ROW(A449),1)="","",INDEX(Kunde!$D$4:$G$503,ROW(A449),1))</f>
        <v/>
      </c>
      <c r="B449" s="1" t="str">
        <f>IF(INDEX(Kunde!$D$4:$G$503,ROW(A449),3)="","",INDEX(Kunde!$D$4:$G$503,ROW(A449),3))</f>
        <v/>
      </c>
      <c r="C449" s="1" t="str">
        <f>IF(INDEX(Kunde!$D$4:$G$503,ROW(A449),2)="","",INDEX(Kunde!$D$4:$G$503,ROW(A449),2))</f>
        <v/>
      </c>
      <c r="G449" s="1" t="str">
        <f t="shared" ref="G449:G500" si="42">C449</f>
        <v/>
      </c>
      <c r="K449" s="1" t="str">
        <f t="shared" ref="K449:K500" si="43">C449</f>
        <v/>
      </c>
      <c r="O449" s="1" t="str">
        <f>IF(INDEX(Kunde!$D$4:$G$503,ROW(A449),4)="","",INDEX(Kunde!$D$4:$G$503,ROW(A449),4))</f>
        <v/>
      </c>
      <c r="P449" s="1" t="str">
        <f t="shared" si="39"/>
        <v/>
      </c>
      <c r="Q449" s="1" t="str">
        <f>IF(A449="","",VLOOKUP(B449,'Formel-Daten'!$J$4:$O$77,3))</f>
        <v/>
      </c>
      <c r="R449" s="1" t="str">
        <f t="shared" si="40"/>
        <v/>
      </c>
      <c r="S449" s="1" t="str">
        <f>IF(A449="","",VLOOKUP(B449,'Formel-Daten'!$J$4:$O$77,6))</f>
        <v/>
      </c>
      <c r="T449" s="1" t="str">
        <f t="shared" ref="T449:T500" si="44">B449</f>
        <v/>
      </c>
      <c r="U449" s="1" t="str">
        <f>IF(A449="","",VLOOKUP(B449,'Formel-Daten'!$J$4:$O$77,4))</f>
        <v/>
      </c>
      <c r="V449" s="1" t="str">
        <f>IF(A449="","",VLOOKUP(B449,'Formel-Daten'!$J$4:$O$77,5))</f>
        <v/>
      </c>
      <c r="W449" s="1" t="str">
        <f t="shared" si="41"/>
        <v/>
      </c>
    </row>
    <row r="450" spans="1:23" x14ac:dyDescent="0.25">
      <c r="A450" s="1" t="str">
        <f>IF(INDEX(Kunde!$D$4:$G$503,ROW(A450),1)="","",INDEX(Kunde!$D$4:$G$503,ROW(A450),1))</f>
        <v/>
      </c>
      <c r="B450" s="1" t="str">
        <f>IF(INDEX(Kunde!$D$4:$G$503,ROW(A450),3)="","",INDEX(Kunde!$D$4:$G$503,ROW(A450),3))</f>
        <v/>
      </c>
      <c r="C450" s="1" t="str">
        <f>IF(INDEX(Kunde!$D$4:$G$503,ROW(A450),2)="","",INDEX(Kunde!$D$4:$G$503,ROW(A450),2))</f>
        <v/>
      </c>
      <c r="G450" s="1" t="str">
        <f t="shared" si="42"/>
        <v/>
      </c>
      <c r="K450" s="1" t="str">
        <f t="shared" si="43"/>
        <v/>
      </c>
      <c r="O450" s="1" t="str">
        <f>IF(INDEX(Kunde!$D$4:$G$503,ROW(A450),4)="","",INDEX(Kunde!$D$4:$G$503,ROW(A450),4))</f>
        <v/>
      </c>
      <c r="P450" s="1" t="str">
        <f t="shared" ref="P450:P500" si="45">IF(A450="","",0)</f>
        <v/>
      </c>
      <c r="Q450" s="1" t="str">
        <f>IF(A450="","",VLOOKUP(B450,'Formel-Daten'!$J$4:$O$77,3))</f>
        <v/>
      </c>
      <c r="R450" s="1" t="str">
        <f t="shared" ref="R450:R500" si="46">IF(A450="","",1)</f>
        <v/>
      </c>
      <c r="S450" s="1" t="str">
        <f>IF(A450="","",VLOOKUP(B450,'Formel-Daten'!$J$4:$O$77,6))</f>
        <v/>
      </c>
      <c r="T450" s="1" t="str">
        <f t="shared" si="44"/>
        <v/>
      </c>
      <c r="U450" s="1" t="str">
        <f>IF(A450="","",VLOOKUP(B450,'Formel-Daten'!$J$4:$O$77,4))</f>
        <v/>
      </c>
      <c r="V450" s="1" t="str">
        <f>IF(A450="","",VLOOKUP(B450,'Formel-Daten'!$J$4:$O$77,5))</f>
        <v/>
      </c>
      <c r="W450" s="1" t="str">
        <f t="shared" ref="W450:W500" si="47">IF(A450="","",0)</f>
        <v/>
      </c>
    </row>
    <row r="451" spans="1:23" x14ac:dyDescent="0.25">
      <c r="A451" s="1" t="str">
        <f>IF(INDEX(Kunde!$D$4:$G$503,ROW(A451),1)="","",INDEX(Kunde!$D$4:$G$503,ROW(A451),1))</f>
        <v/>
      </c>
      <c r="B451" s="1" t="str">
        <f>IF(INDEX(Kunde!$D$4:$G$503,ROW(A451),3)="","",INDEX(Kunde!$D$4:$G$503,ROW(A451),3))</f>
        <v/>
      </c>
      <c r="C451" s="1" t="str">
        <f>IF(INDEX(Kunde!$D$4:$G$503,ROW(A451),2)="","",INDEX(Kunde!$D$4:$G$503,ROW(A451),2))</f>
        <v/>
      </c>
      <c r="G451" s="1" t="str">
        <f t="shared" si="42"/>
        <v/>
      </c>
      <c r="K451" s="1" t="str">
        <f t="shared" si="43"/>
        <v/>
      </c>
      <c r="O451" s="1" t="str">
        <f>IF(INDEX(Kunde!$D$4:$G$503,ROW(A451),4)="","",INDEX(Kunde!$D$4:$G$503,ROW(A451),4))</f>
        <v/>
      </c>
      <c r="P451" s="1" t="str">
        <f t="shared" si="45"/>
        <v/>
      </c>
      <c r="Q451" s="1" t="str">
        <f>IF(A451="","",VLOOKUP(B451,'Formel-Daten'!$J$4:$O$77,3))</f>
        <v/>
      </c>
      <c r="R451" s="1" t="str">
        <f t="shared" si="46"/>
        <v/>
      </c>
      <c r="S451" s="1" t="str">
        <f>IF(A451="","",VLOOKUP(B451,'Formel-Daten'!$J$4:$O$77,6))</f>
        <v/>
      </c>
      <c r="T451" s="1" t="str">
        <f t="shared" si="44"/>
        <v/>
      </c>
      <c r="U451" s="1" t="str">
        <f>IF(A451="","",VLOOKUP(B451,'Formel-Daten'!$J$4:$O$77,4))</f>
        <v/>
      </c>
      <c r="V451" s="1" t="str">
        <f>IF(A451="","",VLOOKUP(B451,'Formel-Daten'!$J$4:$O$77,5))</f>
        <v/>
      </c>
      <c r="W451" s="1" t="str">
        <f t="shared" si="47"/>
        <v/>
      </c>
    </row>
    <row r="452" spans="1:23" x14ac:dyDescent="0.25">
      <c r="A452" s="1" t="str">
        <f>IF(INDEX(Kunde!$D$4:$G$503,ROW(A452),1)="","",INDEX(Kunde!$D$4:$G$503,ROW(A452),1))</f>
        <v/>
      </c>
      <c r="B452" s="1" t="str">
        <f>IF(INDEX(Kunde!$D$4:$G$503,ROW(A452),3)="","",INDEX(Kunde!$D$4:$G$503,ROW(A452),3))</f>
        <v/>
      </c>
      <c r="C452" s="1" t="str">
        <f>IF(INDEX(Kunde!$D$4:$G$503,ROW(A452),2)="","",INDEX(Kunde!$D$4:$G$503,ROW(A452),2))</f>
        <v/>
      </c>
      <c r="G452" s="1" t="str">
        <f t="shared" si="42"/>
        <v/>
      </c>
      <c r="K452" s="1" t="str">
        <f t="shared" si="43"/>
        <v/>
      </c>
      <c r="O452" s="1" t="str">
        <f>IF(INDEX(Kunde!$D$4:$G$503,ROW(A452),4)="","",INDEX(Kunde!$D$4:$G$503,ROW(A452),4))</f>
        <v/>
      </c>
      <c r="P452" s="1" t="str">
        <f t="shared" si="45"/>
        <v/>
      </c>
      <c r="Q452" s="1" t="str">
        <f>IF(A452="","",VLOOKUP(B452,'Formel-Daten'!$J$4:$O$77,3))</f>
        <v/>
      </c>
      <c r="R452" s="1" t="str">
        <f t="shared" si="46"/>
        <v/>
      </c>
      <c r="S452" s="1" t="str">
        <f>IF(A452="","",VLOOKUP(B452,'Formel-Daten'!$J$4:$O$77,6))</f>
        <v/>
      </c>
      <c r="T452" s="1" t="str">
        <f t="shared" si="44"/>
        <v/>
      </c>
      <c r="U452" s="1" t="str">
        <f>IF(A452="","",VLOOKUP(B452,'Formel-Daten'!$J$4:$O$77,4))</f>
        <v/>
      </c>
      <c r="V452" s="1" t="str">
        <f>IF(A452="","",VLOOKUP(B452,'Formel-Daten'!$J$4:$O$77,5))</f>
        <v/>
      </c>
      <c r="W452" s="1" t="str">
        <f t="shared" si="47"/>
        <v/>
      </c>
    </row>
    <row r="453" spans="1:23" x14ac:dyDescent="0.25">
      <c r="A453" s="1" t="str">
        <f>IF(INDEX(Kunde!$D$4:$G$503,ROW(A453),1)="","",INDEX(Kunde!$D$4:$G$503,ROW(A453),1))</f>
        <v/>
      </c>
      <c r="B453" s="1" t="str">
        <f>IF(INDEX(Kunde!$D$4:$G$503,ROW(A453),3)="","",INDEX(Kunde!$D$4:$G$503,ROW(A453),3))</f>
        <v/>
      </c>
      <c r="C453" s="1" t="str">
        <f>IF(INDEX(Kunde!$D$4:$G$503,ROW(A453),2)="","",INDEX(Kunde!$D$4:$G$503,ROW(A453),2))</f>
        <v/>
      </c>
      <c r="G453" s="1" t="str">
        <f t="shared" si="42"/>
        <v/>
      </c>
      <c r="K453" s="1" t="str">
        <f t="shared" si="43"/>
        <v/>
      </c>
      <c r="O453" s="1" t="str">
        <f>IF(INDEX(Kunde!$D$4:$G$503,ROW(A453),4)="","",INDEX(Kunde!$D$4:$G$503,ROW(A453),4))</f>
        <v/>
      </c>
      <c r="P453" s="1" t="str">
        <f t="shared" si="45"/>
        <v/>
      </c>
      <c r="Q453" s="1" t="str">
        <f>IF(A453="","",VLOOKUP(B453,'Formel-Daten'!$J$4:$O$77,3))</f>
        <v/>
      </c>
      <c r="R453" s="1" t="str">
        <f t="shared" si="46"/>
        <v/>
      </c>
      <c r="S453" s="1" t="str">
        <f>IF(A453="","",VLOOKUP(B453,'Formel-Daten'!$J$4:$O$77,6))</f>
        <v/>
      </c>
      <c r="T453" s="1" t="str">
        <f t="shared" si="44"/>
        <v/>
      </c>
      <c r="U453" s="1" t="str">
        <f>IF(A453="","",VLOOKUP(B453,'Formel-Daten'!$J$4:$O$77,4))</f>
        <v/>
      </c>
      <c r="V453" s="1" t="str">
        <f>IF(A453="","",VLOOKUP(B453,'Formel-Daten'!$J$4:$O$77,5))</f>
        <v/>
      </c>
      <c r="W453" s="1" t="str">
        <f t="shared" si="47"/>
        <v/>
      </c>
    </row>
    <row r="454" spans="1:23" x14ac:dyDescent="0.25">
      <c r="A454" s="1" t="str">
        <f>IF(INDEX(Kunde!$D$4:$G$503,ROW(A454),1)="","",INDEX(Kunde!$D$4:$G$503,ROW(A454),1))</f>
        <v/>
      </c>
      <c r="B454" s="1" t="str">
        <f>IF(INDEX(Kunde!$D$4:$G$503,ROW(A454),3)="","",INDEX(Kunde!$D$4:$G$503,ROW(A454),3))</f>
        <v/>
      </c>
      <c r="C454" s="1" t="str">
        <f>IF(INDEX(Kunde!$D$4:$G$503,ROW(A454),2)="","",INDEX(Kunde!$D$4:$G$503,ROW(A454),2))</f>
        <v/>
      </c>
      <c r="G454" s="1" t="str">
        <f t="shared" si="42"/>
        <v/>
      </c>
      <c r="K454" s="1" t="str">
        <f t="shared" si="43"/>
        <v/>
      </c>
      <c r="O454" s="1" t="str">
        <f>IF(INDEX(Kunde!$D$4:$G$503,ROW(A454),4)="","",INDEX(Kunde!$D$4:$G$503,ROW(A454),4))</f>
        <v/>
      </c>
      <c r="P454" s="1" t="str">
        <f t="shared" si="45"/>
        <v/>
      </c>
      <c r="Q454" s="1" t="str">
        <f>IF(A454="","",VLOOKUP(B454,'Formel-Daten'!$J$4:$O$77,3))</f>
        <v/>
      </c>
      <c r="R454" s="1" t="str">
        <f t="shared" si="46"/>
        <v/>
      </c>
      <c r="S454" s="1" t="str">
        <f>IF(A454="","",VLOOKUP(B454,'Formel-Daten'!$J$4:$O$77,6))</f>
        <v/>
      </c>
      <c r="T454" s="1" t="str">
        <f t="shared" si="44"/>
        <v/>
      </c>
      <c r="U454" s="1" t="str">
        <f>IF(A454="","",VLOOKUP(B454,'Formel-Daten'!$J$4:$O$77,4))</f>
        <v/>
      </c>
      <c r="V454" s="1" t="str">
        <f>IF(A454="","",VLOOKUP(B454,'Formel-Daten'!$J$4:$O$77,5))</f>
        <v/>
      </c>
      <c r="W454" s="1" t="str">
        <f t="shared" si="47"/>
        <v/>
      </c>
    </row>
    <row r="455" spans="1:23" x14ac:dyDescent="0.25">
      <c r="A455" s="1" t="str">
        <f>IF(INDEX(Kunde!$D$4:$G$503,ROW(A455),1)="","",INDEX(Kunde!$D$4:$G$503,ROW(A455),1))</f>
        <v/>
      </c>
      <c r="B455" s="1" t="str">
        <f>IF(INDEX(Kunde!$D$4:$G$503,ROW(A455),3)="","",INDEX(Kunde!$D$4:$G$503,ROW(A455),3))</f>
        <v/>
      </c>
      <c r="C455" s="1" t="str">
        <f>IF(INDEX(Kunde!$D$4:$G$503,ROW(A455),2)="","",INDEX(Kunde!$D$4:$G$503,ROW(A455),2))</f>
        <v/>
      </c>
      <c r="G455" s="1" t="str">
        <f t="shared" si="42"/>
        <v/>
      </c>
      <c r="K455" s="1" t="str">
        <f t="shared" si="43"/>
        <v/>
      </c>
      <c r="O455" s="1" t="str">
        <f>IF(INDEX(Kunde!$D$4:$G$503,ROW(A455),4)="","",INDEX(Kunde!$D$4:$G$503,ROW(A455),4))</f>
        <v/>
      </c>
      <c r="P455" s="1" t="str">
        <f t="shared" si="45"/>
        <v/>
      </c>
      <c r="Q455" s="1" t="str">
        <f>IF(A455="","",VLOOKUP(B455,'Formel-Daten'!$J$4:$O$77,3))</f>
        <v/>
      </c>
      <c r="R455" s="1" t="str">
        <f t="shared" si="46"/>
        <v/>
      </c>
      <c r="S455" s="1" t="str">
        <f>IF(A455="","",VLOOKUP(B455,'Formel-Daten'!$J$4:$O$77,6))</f>
        <v/>
      </c>
      <c r="T455" s="1" t="str">
        <f t="shared" si="44"/>
        <v/>
      </c>
      <c r="U455" s="1" t="str">
        <f>IF(A455="","",VLOOKUP(B455,'Formel-Daten'!$J$4:$O$77,4))</f>
        <v/>
      </c>
      <c r="V455" s="1" t="str">
        <f>IF(A455="","",VLOOKUP(B455,'Formel-Daten'!$J$4:$O$77,5))</f>
        <v/>
      </c>
      <c r="W455" s="1" t="str">
        <f t="shared" si="47"/>
        <v/>
      </c>
    </row>
    <row r="456" spans="1:23" x14ac:dyDescent="0.25">
      <c r="A456" s="1" t="str">
        <f>IF(INDEX(Kunde!$D$4:$G$503,ROW(A456),1)="","",INDEX(Kunde!$D$4:$G$503,ROW(A456),1))</f>
        <v/>
      </c>
      <c r="B456" s="1" t="str">
        <f>IF(INDEX(Kunde!$D$4:$G$503,ROW(A456),3)="","",INDEX(Kunde!$D$4:$G$503,ROW(A456),3))</f>
        <v/>
      </c>
      <c r="C456" s="1" t="str">
        <f>IF(INDEX(Kunde!$D$4:$G$503,ROW(A456),2)="","",INDEX(Kunde!$D$4:$G$503,ROW(A456),2))</f>
        <v/>
      </c>
      <c r="G456" s="1" t="str">
        <f t="shared" si="42"/>
        <v/>
      </c>
      <c r="K456" s="1" t="str">
        <f t="shared" si="43"/>
        <v/>
      </c>
      <c r="O456" s="1" t="str">
        <f>IF(INDEX(Kunde!$D$4:$G$503,ROW(A456),4)="","",INDEX(Kunde!$D$4:$G$503,ROW(A456),4))</f>
        <v/>
      </c>
      <c r="P456" s="1" t="str">
        <f t="shared" si="45"/>
        <v/>
      </c>
      <c r="Q456" s="1" t="str">
        <f>IF(A456="","",VLOOKUP(B456,'Formel-Daten'!$J$4:$O$77,3))</f>
        <v/>
      </c>
      <c r="R456" s="1" t="str">
        <f t="shared" si="46"/>
        <v/>
      </c>
      <c r="S456" s="1" t="str">
        <f>IF(A456="","",VLOOKUP(B456,'Formel-Daten'!$J$4:$O$77,6))</f>
        <v/>
      </c>
      <c r="T456" s="1" t="str">
        <f t="shared" si="44"/>
        <v/>
      </c>
      <c r="U456" s="1" t="str">
        <f>IF(A456="","",VLOOKUP(B456,'Formel-Daten'!$J$4:$O$77,4))</f>
        <v/>
      </c>
      <c r="V456" s="1" t="str">
        <f>IF(A456="","",VLOOKUP(B456,'Formel-Daten'!$J$4:$O$77,5))</f>
        <v/>
      </c>
      <c r="W456" s="1" t="str">
        <f t="shared" si="47"/>
        <v/>
      </c>
    </row>
    <row r="457" spans="1:23" x14ac:dyDescent="0.25">
      <c r="A457" s="1" t="str">
        <f>IF(INDEX(Kunde!$D$4:$G$503,ROW(A457),1)="","",INDEX(Kunde!$D$4:$G$503,ROW(A457),1))</f>
        <v/>
      </c>
      <c r="B457" s="1" t="str">
        <f>IF(INDEX(Kunde!$D$4:$G$503,ROW(A457),3)="","",INDEX(Kunde!$D$4:$G$503,ROW(A457),3))</f>
        <v/>
      </c>
      <c r="C457" s="1" t="str">
        <f>IF(INDEX(Kunde!$D$4:$G$503,ROW(A457),2)="","",INDEX(Kunde!$D$4:$G$503,ROW(A457),2))</f>
        <v/>
      </c>
      <c r="G457" s="1" t="str">
        <f t="shared" si="42"/>
        <v/>
      </c>
      <c r="K457" s="1" t="str">
        <f t="shared" si="43"/>
        <v/>
      </c>
      <c r="O457" s="1" t="str">
        <f>IF(INDEX(Kunde!$D$4:$G$503,ROW(A457),4)="","",INDEX(Kunde!$D$4:$G$503,ROW(A457),4))</f>
        <v/>
      </c>
      <c r="P457" s="1" t="str">
        <f t="shared" si="45"/>
        <v/>
      </c>
      <c r="Q457" s="1" t="str">
        <f>IF(A457="","",VLOOKUP(B457,'Formel-Daten'!$J$4:$O$77,3))</f>
        <v/>
      </c>
      <c r="R457" s="1" t="str">
        <f t="shared" si="46"/>
        <v/>
      </c>
      <c r="S457" s="1" t="str">
        <f>IF(A457="","",VLOOKUP(B457,'Formel-Daten'!$J$4:$O$77,6))</f>
        <v/>
      </c>
      <c r="T457" s="1" t="str">
        <f t="shared" si="44"/>
        <v/>
      </c>
      <c r="U457" s="1" t="str">
        <f>IF(A457="","",VLOOKUP(B457,'Formel-Daten'!$J$4:$O$77,4))</f>
        <v/>
      </c>
      <c r="V457" s="1" t="str">
        <f>IF(A457="","",VLOOKUP(B457,'Formel-Daten'!$J$4:$O$77,5))</f>
        <v/>
      </c>
      <c r="W457" s="1" t="str">
        <f t="shared" si="47"/>
        <v/>
      </c>
    </row>
    <row r="458" spans="1:23" x14ac:dyDescent="0.25">
      <c r="A458" s="1" t="str">
        <f>IF(INDEX(Kunde!$D$4:$G$503,ROW(A458),1)="","",INDEX(Kunde!$D$4:$G$503,ROW(A458),1))</f>
        <v/>
      </c>
      <c r="B458" s="1" t="str">
        <f>IF(INDEX(Kunde!$D$4:$G$503,ROW(A458),3)="","",INDEX(Kunde!$D$4:$G$503,ROW(A458),3))</f>
        <v/>
      </c>
      <c r="C458" s="1" t="str">
        <f>IF(INDEX(Kunde!$D$4:$G$503,ROW(A458),2)="","",INDEX(Kunde!$D$4:$G$503,ROW(A458),2))</f>
        <v/>
      </c>
      <c r="G458" s="1" t="str">
        <f t="shared" si="42"/>
        <v/>
      </c>
      <c r="K458" s="1" t="str">
        <f t="shared" si="43"/>
        <v/>
      </c>
      <c r="O458" s="1" t="str">
        <f>IF(INDEX(Kunde!$D$4:$G$503,ROW(A458),4)="","",INDEX(Kunde!$D$4:$G$503,ROW(A458),4))</f>
        <v/>
      </c>
      <c r="P458" s="1" t="str">
        <f t="shared" si="45"/>
        <v/>
      </c>
      <c r="Q458" s="1" t="str">
        <f>IF(A458="","",VLOOKUP(B458,'Formel-Daten'!$J$4:$O$77,3))</f>
        <v/>
      </c>
      <c r="R458" s="1" t="str">
        <f t="shared" si="46"/>
        <v/>
      </c>
      <c r="S458" s="1" t="str">
        <f>IF(A458="","",VLOOKUP(B458,'Formel-Daten'!$J$4:$O$77,6))</f>
        <v/>
      </c>
      <c r="T458" s="1" t="str">
        <f t="shared" si="44"/>
        <v/>
      </c>
      <c r="U458" s="1" t="str">
        <f>IF(A458="","",VLOOKUP(B458,'Formel-Daten'!$J$4:$O$77,4))</f>
        <v/>
      </c>
      <c r="V458" s="1" t="str">
        <f>IF(A458="","",VLOOKUP(B458,'Formel-Daten'!$J$4:$O$77,5))</f>
        <v/>
      </c>
      <c r="W458" s="1" t="str">
        <f t="shared" si="47"/>
        <v/>
      </c>
    </row>
    <row r="459" spans="1:23" x14ac:dyDescent="0.25">
      <c r="A459" s="1" t="str">
        <f>IF(INDEX(Kunde!$D$4:$G$503,ROW(A459),1)="","",INDEX(Kunde!$D$4:$G$503,ROW(A459),1))</f>
        <v/>
      </c>
      <c r="B459" s="1" t="str">
        <f>IF(INDEX(Kunde!$D$4:$G$503,ROW(A459),3)="","",INDEX(Kunde!$D$4:$G$503,ROW(A459),3))</f>
        <v/>
      </c>
      <c r="C459" s="1" t="str">
        <f>IF(INDEX(Kunde!$D$4:$G$503,ROW(A459),2)="","",INDEX(Kunde!$D$4:$G$503,ROW(A459),2))</f>
        <v/>
      </c>
      <c r="G459" s="1" t="str">
        <f t="shared" si="42"/>
        <v/>
      </c>
      <c r="K459" s="1" t="str">
        <f t="shared" si="43"/>
        <v/>
      </c>
      <c r="O459" s="1" t="str">
        <f>IF(INDEX(Kunde!$D$4:$G$503,ROW(A459),4)="","",INDEX(Kunde!$D$4:$G$503,ROW(A459),4))</f>
        <v/>
      </c>
      <c r="P459" s="1" t="str">
        <f t="shared" si="45"/>
        <v/>
      </c>
      <c r="Q459" s="1" t="str">
        <f>IF(A459="","",VLOOKUP(B459,'Formel-Daten'!$J$4:$O$77,3))</f>
        <v/>
      </c>
      <c r="R459" s="1" t="str">
        <f t="shared" si="46"/>
        <v/>
      </c>
      <c r="S459" s="1" t="str">
        <f>IF(A459="","",VLOOKUP(B459,'Formel-Daten'!$J$4:$O$77,6))</f>
        <v/>
      </c>
      <c r="T459" s="1" t="str">
        <f t="shared" si="44"/>
        <v/>
      </c>
      <c r="U459" s="1" t="str">
        <f>IF(A459="","",VLOOKUP(B459,'Formel-Daten'!$J$4:$O$77,4))</f>
        <v/>
      </c>
      <c r="V459" s="1" t="str">
        <f>IF(A459="","",VLOOKUP(B459,'Formel-Daten'!$J$4:$O$77,5))</f>
        <v/>
      </c>
      <c r="W459" s="1" t="str">
        <f t="shared" si="47"/>
        <v/>
      </c>
    </row>
    <row r="460" spans="1:23" x14ac:dyDescent="0.25">
      <c r="A460" s="1" t="str">
        <f>IF(INDEX(Kunde!$D$4:$G$503,ROW(A460),1)="","",INDEX(Kunde!$D$4:$G$503,ROW(A460),1))</f>
        <v/>
      </c>
      <c r="B460" s="1" t="str">
        <f>IF(INDEX(Kunde!$D$4:$G$503,ROW(A460),3)="","",INDEX(Kunde!$D$4:$G$503,ROW(A460),3))</f>
        <v/>
      </c>
      <c r="C460" s="1" t="str">
        <f>IF(INDEX(Kunde!$D$4:$G$503,ROW(A460),2)="","",INDEX(Kunde!$D$4:$G$503,ROW(A460),2))</f>
        <v/>
      </c>
      <c r="G460" s="1" t="str">
        <f t="shared" si="42"/>
        <v/>
      </c>
      <c r="K460" s="1" t="str">
        <f t="shared" si="43"/>
        <v/>
      </c>
      <c r="O460" s="1" t="str">
        <f>IF(INDEX(Kunde!$D$4:$G$503,ROW(A460),4)="","",INDEX(Kunde!$D$4:$G$503,ROW(A460),4))</f>
        <v/>
      </c>
      <c r="P460" s="1" t="str">
        <f t="shared" si="45"/>
        <v/>
      </c>
      <c r="Q460" s="1" t="str">
        <f>IF(A460="","",VLOOKUP(B460,'Formel-Daten'!$J$4:$O$77,3))</f>
        <v/>
      </c>
      <c r="R460" s="1" t="str">
        <f t="shared" si="46"/>
        <v/>
      </c>
      <c r="S460" s="1" t="str">
        <f>IF(A460="","",VLOOKUP(B460,'Formel-Daten'!$J$4:$O$77,6))</f>
        <v/>
      </c>
      <c r="T460" s="1" t="str">
        <f t="shared" si="44"/>
        <v/>
      </c>
      <c r="U460" s="1" t="str">
        <f>IF(A460="","",VLOOKUP(B460,'Formel-Daten'!$J$4:$O$77,4))</f>
        <v/>
      </c>
      <c r="V460" s="1" t="str">
        <f>IF(A460="","",VLOOKUP(B460,'Formel-Daten'!$J$4:$O$77,5))</f>
        <v/>
      </c>
      <c r="W460" s="1" t="str">
        <f t="shared" si="47"/>
        <v/>
      </c>
    </row>
    <row r="461" spans="1:23" x14ac:dyDescent="0.25">
      <c r="A461" s="1" t="str">
        <f>IF(INDEX(Kunde!$D$4:$G$503,ROW(A461),1)="","",INDEX(Kunde!$D$4:$G$503,ROW(A461),1))</f>
        <v/>
      </c>
      <c r="B461" s="1" t="str">
        <f>IF(INDEX(Kunde!$D$4:$G$503,ROW(A461),3)="","",INDEX(Kunde!$D$4:$G$503,ROW(A461),3))</f>
        <v/>
      </c>
      <c r="C461" s="1" t="str">
        <f>IF(INDEX(Kunde!$D$4:$G$503,ROW(A461),2)="","",INDEX(Kunde!$D$4:$G$503,ROW(A461),2))</f>
        <v/>
      </c>
      <c r="G461" s="1" t="str">
        <f t="shared" si="42"/>
        <v/>
      </c>
      <c r="K461" s="1" t="str">
        <f t="shared" si="43"/>
        <v/>
      </c>
      <c r="O461" s="1" t="str">
        <f>IF(INDEX(Kunde!$D$4:$G$503,ROW(A461),4)="","",INDEX(Kunde!$D$4:$G$503,ROW(A461),4))</f>
        <v/>
      </c>
      <c r="P461" s="1" t="str">
        <f t="shared" si="45"/>
        <v/>
      </c>
      <c r="Q461" s="1" t="str">
        <f>IF(A461="","",VLOOKUP(B461,'Formel-Daten'!$J$4:$O$77,3))</f>
        <v/>
      </c>
      <c r="R461" s="1" t="str">
        <f t="shared" si="46"/>
        <v/>
      </c>
      <c r="S461" s="1" t="str">
        <f>IF(A461="","",VLOOKUP(B461,'Formel-Daten'!$J$4:$O$77,6))</f>
        <v/>
      </c>
      <c r="T461" s="1" t="str">
        <f t="shared" si="44"/>
        <v/>
      </c>
      <c r="U461" s="1" t="str">
        <f>IF(A461="","",VLOOKUP(B461,'Formel-Daten'!$J$4:$O$77,4))</f>
        <v/>
      </c>
      <c r="V461" s="1" t="str">
        <f>IF(A461="","",VLOOKUP(B461,'Formel-Daten'!$J$4:$O$77,5))</f>
        <v/>
      </c>
      <c r="W461" s="1" t="str">
        <f t="shared" si="47"/>
        <v/>
      </c>
    </row>
    <row r="462" spans="1:23" x14ac:dyDescent="0.25">
      <c r="A462" s="1" t="str">
        <f>IF(INDEX(Kunde!$D$4:$G$503,ROW(A462),1)="","",INDEX(Kunde!$D$4:$G$503,ROW(A462),1))</f>
        <v/>
      </c>
      <c r="B462" s="1" t="str">
        <f>IF(INDEX(Kunde!$D$4:$G$503,ROW(A462),3)="","",INDEX(Kunde!$D$4:$G$503,ROW(A462),3))</f>
        <v/>
      </c>
      <c r="C462" s="1" t="str">
        <f>IF(INDEX(Kunde!$D$4:$G$503,ROW(A462),2)="","",INDEX(Kunde!$D$4:$G$503,ROW(A462),2))</f>
        <v/>
      </c>
      <c r="G462" s="1" t="str">
        <f t="shared" si="42"/>
        <v/>
      </c>
      <c r="K462" s="1" t="str">
        <f t="shared" si="43"/>
        <v/>
      </c>
      <c r="O462" s="1" t="str">
        <f>IF(INDEX(Kunde!$D$4:$G$503,ROW(A462),4)="","",INDEX(Kunde!$D$4:$G$503,ROW(A462),4))</f>
        <v/>
      </c>
      <c r="P462" s="1" t="str">
        <f t="shared" si="45"/>
        <v/>
      </c>
      <c r="Q462" s="1" t="str">
        <f>IF(A462="","",VLOOKUP(B462,'Formel-Daten'!$J$4:$O$77,3))</f>
        <v/>
      </c>
      <c r="R462" s="1" t="str">
        <f t="shared" si="46"/>
        <v/>
      </c>
      <c r="S462" s="1" t="str">
        <f>IF(A462="","",VLOOKUP(B462,'Formel-Daten'!$J$4:$O$77,6))</f>
        <v/>
      </c>
      <c r="T462" s="1" t="str">
        <f t="shared" si="44"/>
        <v/>
      </c>
      <c r="U462" s="1" t="str">
        <f>IF(A462="","",VLOOKUP(B462,'Formel-Daten'!$J$4:$O$77,4))</f>
        <v/>
      </c>
      <c r="V462" s="1" t="str">
        <f>IF(A462="","",VLOOKUP(B462,'Formel-Daten'!$J$4:$O$77,5))</f>
        <v/>
      </c>
      <c r="W462" s="1" t="str">
        <f t="shared" si="47"/>
        <v/>
      </c>
    </row>
    <row r="463" spans="1:23" x14ac:dyDescent="0.25">
      <c r="A463" s="1" t="str">
        <f>IF(INDEX(Kunde!$D$4:$G$503,ROW(A463),1)="","",INDEX(Kunde!$D$4:$G$503,ROW(A463),1))</f>
        <v/>
      </c>
      <c r="B463" s="1" t="str">
        <f>IF(INDEX(Kunde!$D$4:$G$503,ROW(A463),3)="","",INDEX(Kunde!$D$4:$G$503,ROW(A463),3))</f>
        <v/>
      </c>
      <c r="C463" s="1" t="str">
        <f>IF(INDEX(Kunde!$D$4:$G$503,ROW(A463),2)="","",INDEX(Kunde!$D$4:$G$503,ROW(A463),2))</f>
        <v/>
      </c>
      <c r="G463" s="1" t="str">
        <f t="shared" si="42"/>
        <v/>
      </c>
      <c r="K463" s="1" t="str">
        <f t="shared" si="43"/>
        <v/>
      </c>
      <c r="O463" s="1" t="str">
        <f>IF(INDEX(Kunde!$D$4:$G$503,ROW(A463),4)="","",INDEX(Kunde!$D$4:$G$503,ROW(A463),4))</f>
        <v/>
      </c>
      <c r="P463" s="1" t="str">
        <f t="shared" si="45"/>
        <v/>
      </c>
      <c r="Q463" s="1" t="str">
        <f>IF(A463="","",VLOOKUP(B463,'Formel-Daten'!$J$4:$O$77,3))</f>
        <v/>
      </c>
      <c r="R463" s="1" t="str">
        <f t="shared" si="46"/>
        <v/>
      </c>
      <c r="S463" s="1" t="str">
        <f>IF(A463="","",VLOOKUP(B463,'Formel-Daten'!$J$4:$O$77,6))</f>
        <v/>
      </c>
      <c r="T463" s="1" t="str">
        <f t="shared" si="44"/>
        <v/>
      </c>
      <c r="U463" s="1" t="str">
        <f>IF(A463="","",VLOOKUP(B463,'Formel-Daten'!$J$4:$O$77,4))</f>
        <v/>
      </c>
      <c r="V463" s="1" t="str">
        <f>IF(A463="","",VLOOKUP(B463,'Formel-Daten'!$J$4:$O$77,5))</f>
        <v/>
      </c>
      <c r="W463" s="1" t="str">
        <f t="shared" si="47"/>
        <v/>
      </c>
    </row>
    <row r="464" spans="1:23" x14ac:dyDescent="0.25">
      <c r="A464" s="1" t="str">
        <f>IF(INDEX(Kunde!$D$4:$G$503,ROW(A464),1)="","",INDEX(Kunde!$D$4:$G$503,ROW(A464),1))</f>
        <v/>
      </c>
      <c r="B464" s="1" t="str">
        <f>IF(INDEX(Kunde!$D$4:$G$503,ROW(A464),3)="","",INDEX(Kunde!$D$4:$G$503,ROW(A464),3))</f>
        <v/>
      </c>
      <c r="C464" s="1" t="str">
        <f>IF(INDEX(Kunde!$D$4:$G$503,ROW(A464),2)="","",INDEX(Kunde!$D$4:$G$503,ROW(A464),2))</f>
        <v/>
      </c>
      <c r="G464" s="1" t="str">
        <f t="shared" si="42"/>
        <v/>
      </c>
      <c r="K464" s="1" t="str">
        <f t="shared" si="43"/>
        <v/>
      </c>
      <c r="O464" s="1" t="str">
        <f>IF(INDEX(Kunde!$D$4:$G$503,ROW(A464),4)="","",INDEX(Kunde!$D$4:$G$503,ROW(A464),4))</f>
        <v/>
      </c>
      <c r="P464" s="1" t="str">
        <f t="shared" si="45"/>
        <v/>
      </c>
      <c r="Q464" s="1" t="str">
        <f>IF(A464="","",VLOOKUP(B464,'Formel-Daten'!$J$4:$O$77,3))</f>
        <v/>
      </c>
      <c r="R464" s="1" t="str">
        <f t="shared" si="46"/>
        <v/>
      </c>
      <c r="S464" s="1" t="str">
        <f>IF(A464="","",VLOOKUP(B464,'Formel-Daten'!$J$4:$O$77,6))</f>
        <v/>
      </c>
      <c r="T464" s="1" t="str">
        <f t="shared" si="44"/>
        <v/>
      </c>
      <c r="U464" s="1" t="str">
        <f>IF(A464="","",VLOOKUP(B464,'Formel-Daten'!$J$4:$O$77,4))</f>
        <v/>
      </c>
      <c r="V464" s="1" t="str">
        <f>IF(A464="","",VLOOKUP(B464,'Formel-Daten'!$J$4:$O$77,5))</f>
        <v/>
      </c>
      <c r="W464" s="1" t="str">
        <f t="shared" si="47"/>
        <v/>
      </c>
    </row>
    <row r="465" spans="1:23" x14ac:dyDescent="0.25">
      <c r="A465" s="1" t="str">
        <f>IF(INDEX(Kunde!$D$4:$G$503,ROW(A465),1)="","",INDEX(Kunde!$D$4:$G$503,ROW(A465),1))</f>
        <v/>
      </c>
      <c r="B465" s="1" t="str">
        <f>IF(INDEX(Kunde!$D$4:$G$503,ROW(A465),3)="","",INDEX(Kunde!$D$4:$G$503,ROW(A465),3))</f>
        <v/>
      </c>
      <c r="C465" s="1" t="str">
        <f>IF(INDEX(Kunde!$D$4:$G$503,ROW(A465),2)="","",INDEX(Kunde!$D$4:$G$503,ROW(A465),2))</f>
        <v/>
      </c>
      <c r="G465" s="1" t="str">
        <f t="shared" si="42"/>
        <v/>
      </c>
      <c r="K465" s="1" t="str">
        <f t="shared" si="43"/>
        <v/>
      </c>
      <c r="O465" s="1" t="str">
        <f>IF(INDEX(Kunde!$D$4:$G$503,ROW(A465),4)="","",INDEX(Kunde!$D$4:$G$503,ROW(A465),4))</f>
        <v/>
      </c>
      <c r="P465" s="1" t="str">
        <f t="shared" si="45"/>
        <v/>
      </c>
      <c r="Q465" s="1" t="str">
        <f>IF(A465="","",VLOOKUP(B465,'Formel-Daten'!$J$4:$O$77,3))</f>
        <v/>
      </c>
      <c r="R465" s="1" t="str">
        <f t="shared" si="46"/>
        <v/>
      </c>
      <c r="S465" s="1" t="str">
        <f>IF(A465="","",VLOOKUP(B465,'Formel-Daten'!$J$4:$O$77,6))</f>
        <v/>
      </c>
      <c r="T465" s="1" t="str">
        <f t="shared" si="44"/>
        <v/>
      </c>
      <c r="U465" s="1" t="str">
        <f>IF(A465="","",VLOOKUP(B465,'Formel-Daten'!$J$4:$O$77,4))</f>
        <v/>
      </c>
      <c r="V465" s="1" t="str">
        <f>IF(A465="","",VLOOKUP(B465,'Formel-Daten'!$J$4:$O$77,5))</f>
        <v/>
      </c>
      <c r="W465" s="1" t="str">
        <f t="shared" si="47"/>
        <v/>
      </c>
    </row>
    <row r="466" spans="1:23" x14ac:dyDescent="0.25">
      <c r="A466" s="1" t="str">
        <f>IF(INDEX(Kunde!$D$4:$G$503,ROW(A466),1)="","",INDEX(Kunde!$D$4:$G$503,ROW(A466),1))</f>
        <v/>
      </c>
      <c r="B466" s="1" t="str">
        <f>IF(INDEX(Kunde!$D$4:$G$503,ROW(A466),3)="","",INDEX(Kunde!$D$4:$G$503,ROW(A466),3))</f>
        <v/>
      </c>
      <c r="C466" s="1" t="str">
        <f>IF(INDEX(Kunde!$D$4:$G$503,ROW(A466),2)="","",INDEX(Kunde!$D$4:$G$503,ROW(A466),2))</f>
        <v/>
      </c>
      <c r="G466" s="1" t="str">
        <f t="shared" si="42"/>
        <v/>
      </c>
      <c r="K466" s="1" t="str">
        <f t="shared" si="43"/>
        <v/>
      </c>
      <c r="O466" s="1" t="str">
        <f>IF(INDEX(Kunde!$D$4:$G$503,ROW(A466),4)="","",INDEX(Kunde!$D$4:$G$503,ROW(A466),4))</f>
        <v/>
      </c>
      <c r="P466" s="1" t="str">
        <f t="shared" si="45"/>
        <v/>
      </c>
      <c r="Q466" s="1" t="str">
        <f>IF(A466="","",VLOOKUP(B466,'Formel-Daten'!$J$4:$O$77,3))</f>
        <v/>
      </c>
      <c r="R466" s="1" t="str">
        <f t="shared" si="46"/>
        <v/>
      </c>
      <c r="S466" s="1" t="str">
        <f>IF(A466="","",VLOOKUP(B466,'Formel-Daten'!$J$4:$O$77,6))</f>
        <v/>
      </c>
      <c r="T466" s="1" t="str">
        <f t="shared" si="44"/>
        <v/>
      </c>
      <c r="U466" s="1" t="str">
        <f>IF(A466="","",VLOOKUP(B466,'Formel-Daten'!$J$4:$O$77,4))</f>
        <v/>
      </c>
      <c r="V466" s="1" t="str">
        <f>IF(A466="","",VLOOKUP(B466,'Formel-Daten'!$J$4:$O$77,5))</f>
        <v/>
      </c>
      <c r="W466" s="1" t="str">
        <f t="shared" si="47"/>
        <v/>
      </c>
    </row>
    <row r="467" spans="1:23" x14ac:dyDescent="0.25">
      <c r="A467" s="1" t="str">
        <f>IF(INDEX(Kunde!$D$4:$G$503,ROW(A467),1)="","",INDEX(Kunde!$D$4:$G$503,ROW(A467),1))</f>
        <v/>
      </c>
      <c r="B467" s="1" t="str">
        <f>IF(INDEX(Kunde!$D$4:$G$503,ROW(A467),3)="","",INDEX(Kunde!$D$4:$G$503,ROW(A467),3))</f>
        <v/>
      </c>
      <c r="C467" s="1" t="str">
        <f>IF(INDEX(Kunde!$D$4:$G$503,ROW(A467),2)="","",INDEX(Kunde!$D$4:$G$503,ROW(A467),2))</f>
        <v/>
      </c>
      <c r="G467" s="1" t="str">
        <f t="shared" si="42"/>
        <v/>
      </c>
      <c r="K467" s="1" t="str">
        <f t="shared" si="43"/>
        <v/>
      </c>
      <c r="O467" s="1" t="str">
        <f>IF(INDEX(Kunde!$D$4:$G$503,ROW(A467),4)="","",INDEX(Kunde!$D$4:$G$503,ROW(A467),4))</f>
        <v/>
      </c>
      <c r="P467" s="1" t="str">
        <f t="shared" si="45"/>
        <v/>
      </c>
      <c r="Q467" s="1" t="str">
        <f>IF(A467="","",VLOOKUP(B467,'Formel-Daten'!$J$4:$O$77,3))</f>
        <v/>
      </c>
      <c r="R467" s="1" t="str">
        <f t="shared" si="46"/>
        <v/>
      </c>
      <c r="S467" s="1" t="str">
        <f>IF(A467="","",VLOOKUP(B467,'Formel-Daten'!$J$4:$O$77,6))</f>
        <v/>
      </c>
      <c r="T467" s="1" t="str">
        <f t="shared" si="44"/>
        <v/>
      </c>
      <c r="U467" s="1" t="str">
        <f>IF(A467="","",VLOOKUP(B467,'Formel-Daten'!$J$4:$O$77,4))</f>
        <v/>
      </c>
      <c r="V467" s="1" t="str">
        <f>IF(A467="","",VLOOKUP(B467,'Formel-Daten'!$J$4:$O$77,5))</f>
        <v/>
      </c>
      <c r="W467" s="1" t="str">
        <f t="shared" si="47"/>
        <v/>
      </c>
    </row>
    <row r="468" spans="1:23" x14ac:dyDescent="0.25">
      <c r="A468" s="1" t="str">
        <f>IF(INDEX(Kunde!$D$4:$G$503,ROW(A468),1)="","",INDEX(Kunde!$D$4:$G$503,ROW(A468),1))</f>
        <v/>
      </c>
      <c r="B468" s="1" t="str">
        <f>IF(INDEX(Kunde!$D$4:$G$503,ROW(A468),3)="","",INDEX(Kunde!$D$4:$G$503,ROW(A468),3))</f>
        <v/>
      </c>
      <c r="C468" s="1" t="str">
        <f>IF(INDEX(Kunde!$D$4:$G$503,ROW(A468),2)="","",INDEX(Kunde!$D$4:$G$503,ROW(A468),2))</f>
        <v/>
      </c>
      <c r="G468" s="1" t="str">
        <f t="shared" si="42"/>
        <v/>
      </c>
      <c r="K468" s="1" t="str">
        <f t="shared" si="43"/>
        <v/>
      </c>
      <c r="O468" s="1" t="str">
        <f>IF(INDEX(Kunde!$D$4:$G$503,ROW(A468),4)="","",INDEX(Kunde!$D$4:$G$503,ROW(A468),4))</f>
        <v/>
      </c>
      <c r="P468" s="1" t="str">
        <f t="shared" si="45"/>
        <v/>
      </c>
      <c r="Q468" s="1" t="str">
        <f>IF(A468="","",VLOOKUP(B468,'Formel-Daten'!$J$4:$O$77,3))</f>
        <v/>
      </c>
      <c r="R468" s="1" t="str">
        <f t="shared" si="46"/>
        <v/>
      </c>
      <c r="S468" s="1" t="str">
        <f>IF(A468="","",VLOOKUP(B468,'Formel-Daten'!$J$4:$O$77,6))</f>
        <v/>
      </c>
      <c r="T468" s="1" t="str">
        <f t="shared" si="44"/>
        <v/>
      </c>
      <c r="U468" s="1" t="str">
        <f>IF(A468="","",VLOOKUP(B468,'Formel-Daten'!$J$4:$O$77,4))</f>
        <v/>
      </c>
      <c r="V468" s="1" t="str">
        <f>IF(A468="","",VLOOKUP(B468,'Formel-Daten'!$J$4:$O$77,5))</f>
        <v/>
      </c>
      <c r="W468" s="1" t="str">
        <f t="shared" si="47"/>
        <v/>
      </c>
    </row>
    <row r="469" spans="1:23" x14ac:dyDescent="0.25">
      <c r="A469" s="1" t="str">
        <f>IF(INDEX(Kunde!$D$4:$G$503,ROW(A469),1)="","",INDEX(Kunde!$D$4:$G$503,ROW(A469),1))</f>
        <v/>
      </c>
      <c r="B469" s="1" t="str">
        <f>IF(INDEX(Kunde!$D$4:$G$503,ROW(A469),3)="","",INDEX(Kunde!$D$4:$G$503,ROW(A469),3))</f>
        <v/>
      </c>
      <c r="C469" s="1" t="str">
        <f>IF(INDEX(Kunde!$D$4:$G$503,ROW(A469),2)="","",INDEX(Kunde!$D$4:$G$503,ROW(A469),2))</f>
        <v/>
      </c>
      <c r="G469" s="1" t="str">
        <f t="shared" si="42"/>
        <v/>
      </c>
      <c r="K469" s="1" t="str">
        <f t="shared" si="43"/>
        <v/>
      </c>
      <c r="O469" s="1" t="str">
        <f>IF(INDEX(Kunde!$D$4:$G$503,ROW(A469),4)="","",INDEX(Kunde!$D$4:$G$503,ROW(A469),4))</f>
        <v/>
      </c>
      <c r="P469" s="1" t="str">
        <f t="shared" si="45"/>
        <v/>
      </c>
      <c r="Q469" s="1" t="str">
        <f>IF(A469="","",VLOOKUP(B469,'Formel-Daten'!$J$4:$O$77,3))</f>
        <v/>
      </c>
      <c r="R469" s="1" t="str">
        <f t="shared" si="46"/>
        <v/>
      </c>
      <c r="S469" s="1" t="str">
        <f>IF(A469="","",VLOOKUP(B469,'Formel-Daten'!$J$4:$O$77,6))</f>
        <v/>
      </c>
      <c r="T469" s="1" t="str">
        <f t="shared" si="44"/>
        <v/>
      </c>
      <c r="U469" s="1" t="str">
        <f>IF(A469="","",VLOOKUP(B469,'Formel-Daten'!$J$4:$O$77,4))</f>
        <v/>
      </c>
      <c r="V469" s="1" t="str">
        <f>IF(A469="","",VLOOKUP(B469,'Formel-Daten'!$J$4:$O$77,5))</f>
        <v/>
      </c>
      <c r="W469" s="1" t="str">
        <f t="shared" si="47"/>
        <v/>
      </c>
    </row>
    <row r="470" spans="1:23" x14ac:dyDescent="0.25">
      <c r="A470" s="1" t="str">
        <f>IF(INDEX(Kunde!$D$4:$G$503,ROW(A470),1)="","",INDEX(Kunde!$D$4:$G$503,ROW(A470),1))</f>
        <v/>
      </c>
      <c r="B470" s="1" t="str">
        <f>IF(INDEX(Kunde!$D$4:$G$503,ROW(A470),3)="","",INDEX(Kunde!$D$4:$G$503,ROW(A470),3))</f>
        <v/>
      </c>
      <c r="C470" s="1" t="str">
        <f>IF(INDEX(Kunde!$D$4:$G$503,ROW(A470),2)="","",INDEX(Kunde!$D$4:$G$503,ROW(A470),2))</f>
        <v/>
      </c>
      <c r="G470" s="1" t="str">
        <f t="shared" si="42"/>
        <v/>
      </c>
      <c r="K470" s="1" t="str">
        <f t="shared" si="43"/>
        <v/>
      </c>
      <c r="O470" s="1" t="str">
        <f>IF(INDEX(Kunde!$D$4:$G$503,ROW(A470),4)="","",INDEX(Kunde!$D$4:$G$503,ROW(A470),4))</f>
        <v/>
      </c>
      <c r="P470" s="1" t="str">
        <f t="shared" si="45"/>
        <v/>
      </c>
      <c r="Q470" s="1" t="str">
        <f>IF(A470="","",VLOOKUP(B470,'Formel-Daten'!$J$4:$O$77,3))</f>
        <v/>
      </c>
      <c r="R470" s="1" t="str">
        <f t="shared" si="46"/>
        <v/>
      </c>
      <c r="S470" s="1" t="str">
        <f>IF(A470="","",VLOOKUP(B470,'Formel-Daten'!$J$4:$O$77,6))</f>
        <v/>
      </c>
      <c r="T470" s="1" t="str">
        <f t="shared" si="44"/>
        <v/>
      </c>
      <c r="U470" s="1" t="str">
        <f>IF(A470="","",VLOOKUP(B470,'Formel-Daten'!$J$4:$O$77,4))</f>
        <v/>
      </c>
      <c r="V470" s="1" t="str">
        <f>IF(A470="","",VLOOKUP(B470,'Formel-Daten'!$J$4:$O$77,5))</f>
        <v/>
      </c>
      <c r="W470" s="1" t="str">
        <f t="shared" si="47"/>
        <v/>
      </c>
    </row>
    <row r="471" spans="1:23" x14ac:dyDescent="0.25">
      <c r="A471" s="1" t="str">
        <f>IF(INDEX(Kunde!$D$4:$G$503,ROW(A471),1)="","",INDEX(Kunde!$D$4:$G$503,ROW(A471),1))</f>
        <v/>
      </c>
      <c r="B471" s="1" t="str">
        <f>IF(INDEX(Kunde!$D$4:$G$503,ROW(A471),3)="","",INDEX(Kunde!$D$4:$G$503,ROW(A471),3))</f>
        <v/>
      </c>
      <c r="C471" s="1" t="str">
        <f>IF(INDEX(Kunde!$D$4:$G$503,ROW(A471),2)="","",INDEX(Kunde!$D$4:$G$503,ROW(A471),2))</f>
        <v/>
      </c>
      <c r="G471" s="1" t="str">
        <f t="shared" si="42"/>
        <v/>
      </c>
      <c r="K471" s="1" t="str">
        <f t="shared" si="43"/>
        <v/>
      </c>
      <c r="O471" s="1" t="str">
        <f>IF(INDEX(Kunde!$D$4:$G$503,ROW(A471),4)="","",INDEX(Kunde!$D$4:$G$503,ROW(A471),4))</f>
        <v/>
      </c>
      <c r="P471" s="1" t="str">
        <f t="shared" si="45"/>
        <v/>
      </c>
      <c r="Q471" s="1" t="str">
        <f>IF(A471="","",VLOOKUP(B471,'Formel-Daten'!$J$4:$O$77,3))</f>
        <v/>
      </c>
      <c r="R471" s="1" t="str">
        <f t="shared" si="46"/>
        <v/>
      </c>
      <c r="S471" s="1" t="str">
        <f>IF(A471="","",VLOOKUP(B471,'Formel-Daten'!$J$4:$O$77,6))</f>
        <v/>
      </c>
      <c r="T471" s="1" t="str">
        <f t="shared" si="44"/>
        <v/>
      </c>
      <c r="U471" s="1" t="str">
        <f>IF(A471="","",VLOOKUP(B471,'Formel-Daten'!$J$4:$O$77,4))</f>
        <v/>
      </c>
      <c r="V471" s="1" t="str">
        <f>IF(A471="","",VLOOKUP(B471,'Formel-Daten'!$J$4:$O$77,5))</f>
        <v/>
      </c>
      <c r="W471" s="1" t="str">
        <f t="shared" si="47"/>
        <v/>
      </c>
    </row>
    <row r="472" spans="1:23" x14ac:dyDescent="0.25">
      <c r="A472" s="1" t="str">
        <f>IF(INDEX(Kunde!$D$4:$G$503,ROW(A472),1)="","",INDEX(Kunde!$D$4:$G$503,ROW(A472),1))</f>
        <v/>
      </c>
      <c r="B472" s="1" t="str">
        <f>IF(INDEX(Kunde!$D$4:$G$503,ROW(A472),3)="","",INDEX(Kunde!$D$4:$G$503,ROW(A472),3))</f>
        <v/>
      </c>
      <c r="C472" s="1" t="str">
        <f>IF(INDEX(Kunde!$D$4:$G$503,ROW(A472),2)="","",INDEX(Kunde!$D$4:$G$503,ROW(A472),2))</f>
        <v/>
      </c>
      <c r="G472" s="1" t="str">
        <f t="shared" si="42"/>
        <v/>
      </c>
      <c r="K472" s="1" t="str">
        <f t="shared" si="43"/>
        <v/>
      </c>
      <c r="O472" s="1" t="str">
        <f>IF(INDEX(Kunde!$D$4:$G$503,ROW(A472),4)="","",INDEX(Kunde!$D$4:$G$503,ROW(A472),4))</f>
        <v/>
      </c>
      <c r="P472" s="1" t="str">
        <f t="shared" si="45"/>
        <v/>
      </c>
      <c r="Q472" s="1" t="str">
        <f>IF(A472="","",VLOOKUP(B472,'Formel-Daten'!$J$4:$O$77,3))</f>
        <v/>
      </c>
      <c r="R472" s="1" t="str">
        <f t="shared" si="46"/>
        <v/>
      </c>
      <c r="S472" s="1" t="str">
        <f>IF(A472="","",VLOOKUP(B472,'Formel-Daten'!$J$4:$O$77,6))</f>
        <v/>
      </c>
      <c r="T472" s="1" t="str">
        <f t="shared" si="44"/>
        <v/>
      </c>
      <c r="U472" s="1" t="str">
        <f>IF(A472="","",VLOOKUP(B472,'Formel-Daten'!$J$4:$O$77,4))</f>
        <v/>
      </c>
      <c r="V472" s="1" t="str">
        <f>IF(A472="","",VLOOKUP(B472,'Formel-Daten'!$J$4:$O$77,5))</f>
        <v/>
      </c>
      <c r="W472" s="1" t="str">
        <f t="shared" si="47"/>
        <v/>
      </c>
    </row>
    <row r="473" spans="1:23" x14ac:dyDescent="0.25">
      <c r="A473" s="1" t="str">
        <f>IF(INDEX(Kunde!$D$4:$G$503,ROW(A473),1)="","",INDEX(Kunde!$D$4:$G$503,ROW(A473),1))</f>
        <v/>
      </c>
      <c r="B473" s="1" t="str">
        <f>IF(INDEX(Kunde!$D$4:$G$503,ROW(A473),3)="","",INDEX(Kunde!$D$4:$G$503,ROW(A473),3))</f>
        <v/>
      </c>
      <c r="C473" s="1" t="str">
        <f>IF(INDEX(Kunde!$D$4:$G$503,ROW(A473),2)="","",INDEX(Kunde!$D$4:$G$503,ROW(A473),2))</f>
        <v/>
      </c>
      <c r="G473" s="1" t="str">
        <f t="shared" si="42"/>
        <v/>
      </c>
      <c r="K473" s="1" t="str">
        <f t="shared" si="43"/>
        <v/>
      </c>
      <c r="O473" s="1" t="str">
        <f>IF(INDEX(Kunde!$D$4:$G$503,ROW(A473),4)="","",INDEX(Kunde!$D$4:$G$503,ROW(A473),4))</f>
        <v/>
      </c>
      <c r="P473" s="1" t="str">
        <f t="shared" si="45"/>
        <v/>
      </c>
      <c r="Q473" s="1" t="str">
        <f>IF(A473="","",VLOOKUP(B473,'Formel-Daten'!$J$4:$O$77,3))</f>
        <v/>
      </c>
      <c r="R473" s="1" t="str">
        <f t="shared" si="46"/>
        <v/>
      </c>
      <c r="S473" s="1" t="str">
        <f>IF(A473="","",VLOOKUP(B473,'Formel-Daten'!$J$4:$O$77,6))</f>
        <v/>
      </c>
      <c r="T473" s="1" t="str">
        <f t="shared" si="44"/>
        <v/>
      </c>
      <c r="U473" s="1" t="str">
        <f>IF(A473="","",VLOOKUP(B473,'Formel-Daten'!$J$4:$O$77,4))</f>
        <v/>
      </c>
      <c r="V473" s="1" t="str">
        <f>IF(A473="","",VLOOKUP(B473,'Formel-Daten'!$J$4:$O$77,5))</f>
        <v/>
      </c>
      <c r="W473" s="1" t="str">
        <f t="shared" si="47"/>
        <v/>
      </c>
    </row>
    <row r="474" spans="1:23" x14ac:dyDescent="0.25">
      <c r="A474" s="1" t="str">
        <f>IF(INDEX(Kunde!$D$4:$G$503,ROW(A474),1)="","",INDEX(Kunde!$D$4:$G$503,ROW(A474),1))</f>
        <v/>
      </c>
      <c r="B474" s="1" t="str">
        <f>IF(INDEX(Kunde!$D$4:$G$503,ROW(A474),3)="","",INDEX(Kunde!$D$4:$G$503,ROW(A474),3))</f>
        <v/>
      </c>
      <c r="C474" s="1" t="str">
        <f>IF(INDEX(Kunde!$D$4:$G$503,ROW(A474),2)="","",INDEX(Kunde!$D$4:$G$503,ROW(A474),2))</f>
        <v/>
      </c>
      <c r="G474" s="1" t="str">
        <f t="shared" si="42"/>
        <v/>
      </c>
      <c r="K474" s="1" t="str">
        <f t="shared" si="43"/>
        <v/>
      </c>
      <c r="O474" s="1" t="str">
        <f>IF(INDEX(Kunde!$D$4:$G$503,ROW(A474),4)="","",INDEX(Kunde!$D$4:$G$503,ROW(A474),4))</f>
        <v/>
      </c>
      <c r="P474" s="1" t="str">
        <f t="shared" si="45"/>
        <v/>
      </c>
      <c r="Q474" s="1" t="str">
        <f>IF(A474="","",VLOOKUP(B474,'Formel-Daten'!$J$4:$O$77,3))</f>
        <v/>
      </c>
      <c r="R474" s="1" t="str">
        <f t="shared" si="46"/>
        <v/>
      </c>
      <c r="S474" s="1" t="str">
        <f>IF(A474="","",VLOOKUP(B474,'Formel-Daten'!$J$4:$O$77,6))</f>
        <v/>
      </c>
      <c r="T474" s="1" t="str">
        <f t="shared" si="44"/>
        <v/>
      </c>
      <c r="U474" s="1" t="str">
        <f>IF(A474="","",VLOOKUP(B474,'Formel-Daten'!$J$4:$O$77,4))</f>
        <v/>
      </c>
      <c r="V474" s="1" t="str">
        <f>IF(A474="","",VLOOKUP(B474,'Formel-Daten'!$J$4:$O$77,5))</f>
        <v/>
      </c>
      <c r="W474" s="1" t="str">
        <f t="shared" si="47"/>
        <v/>
      </c>
    </row>
    <row r="475" spans="1:23" x14ac:dyDescent="0.25">
      <c r="A475" s="1" t="str">
        <f>IF(INDEX(Kunde!$D$4:$G$503,ROW(A475),1)="","",INDEX(Kunde!$D$4:$G$503,ROW(A475),1))</f>
        <v/>
      </c>
      <c r="B475" s="1" t="str">
        <f>IF(INDEX(Kunde!$D$4:$G$503,ROW(A475),3)="","",INDEX(Kunde!$D$4:$G$503,ROW(A475),3))</f>
        <v/>
      </c>
      <c r="C475" s="1" t="str">
        <f>IF(INDEX(Kunde!$D$4:$G$503,ROW(A475),2)="","",INDEX(Kunde!$D$4:$G$503,ROW(A475),2))</f>
        <v/>
      </c>
      <c r="G475" s="1" t="str">
        <f t="shared" si="42"/>
        <v/>
      </c>
      <c r="K475" s="1" t="str">
        <f t="shared" si="43"/>
        <v/>
      </c>
      <c r="O475" s="1" t="str">
        <f>IF(INDEX(Kunde!$D$4:$G$503,ROW(A475),4)="","",INDEX(Kunde!$D$4:$G$503,ROW(A475),4))</f>
        <v/>
      </c>
      <c r="P475" s="1" t="str">
        <f t="shared" si="45"/>
        <v/>
      </c>
      <c r="Q475" s="1" t="str">
        <f>IF(A475="","",VLOOKUP(B475,'Formel-Daten'!$J$4:$O$77,3))</f>
        <v/>
      </c>
      <c r="R475" s="1" t="str">
        <f t="shared" si="46"/>
        <v/>
      </c>
      <c r="S475" s="1" t="str">
        <f>IF(A475="","",VLOOKUP(B475,'Formel-Daten'!$J$4:$O$77,6))</f>
        <v/>
      </c>
      <c r="T475" s="1" t="str">
        <f t="shared" si="44"/>
        <v/>
      </c>
      <c r="U475" s="1" t="str">
        <f>IF(A475="","",VLOOKUP(B475,'Formel-Daten'!$J$4:$O$77,4))</f>
        <v/>
      </c>
      <c r="V475" s="1" t="str">
        <f>IF(A475="","",VLOOKUP(B475,'Formel-Daten'!$J$4:$O$77,5))</f>
        <v/>
      </c>
      <c r="W475" s="1" t="str">
        <f t="shared" si="47"/>
        <v/>
      </c>
    </row>
    <row r="476" spans="1:23" x14ac:dyDescent="0.25">
      <c r="A476" s="1" t="str">
        <f>IF(INDEX(Kunde!$D$4:$G$503,ROW(A476),1)="","",INDEX(Kunde!$D$4:$G$503,ROW(A476),1))</f>
        <v/>
      </c>
      <c r="B476" s="1" t="str">
        <f>IF(INDEX(Kunde!$D$4:$G$503,ROW(A476),3)="","",INDEX(Kunde!$D$4:$G$503,ROW(A476),3))</f>
        <v/>
      </c>
      <c r="C476" s="1" t="str">
        <f>IF(INDEX(Kunde!$D$4:$G$503,ROW(A476),2)="","",INDEX(Kunde!$D$4:$G$503,ROW(A476),2))</f>
        <v/>
      </c>
      <c r="G476" s="1" t="str">
        <f t="shared" si="42"/>
        <v/>
      </c>
      <c r="K476" s="1" t="str">
        <f t="shared" si="43"/>
        <v/>
      </c>
      <c r="O476" s="1" t="str">
        <f>IF(INDEX(Kunde!$D$4:$G$503,ROW(A476),4)="","",INDEX(Kunde!$D$4:$G$503,ROW(A476),4))</f>
        <v/>
      </c>
      <c r="P476" s="1" t="str">
        <f t="shared" si="45"/>
        <v/>
      </c>
      <c r="Q476" s="1" t="str">
        <f>IF(A476="","",VLOOKUP(B476,'Formel-Daten'!$J$4:$O$77,3))</f>
        <v/>
      </c>
      <c r="R476" s="1" t="str">
        <f t="shared" si="46"/>
        <v/>
      </c>
      <c r="S476" s="1" t="str">
        <f>IF(A476="","",VLOOKUP(B476,'Formel-Daten'!$J$4:$O$77,6))</f>
        <v/>
      </c>
      <c r="T476" s="1" t="str">
        <f t="shared" si="44"/>
        <v/>
      </c>
      <c r="U476" s="1" t="str">
        <f>IF(A476="","",VLOOKUP(B476,'Formel-Daten'!$J$4:$O$77,4))</f>
        <v/>
      </c>
      <c r="V476" s="1" t="str">
        <f>IF(A476="","",VLOOKUP(B476,'Formel-Daten'!$J$4:$O$77,5))</f>
        <v/>
      </c>
      <c r="W476" s="1" t="str">
        <f t="shared" si="47"/>
        <v/>
      </c>
    </row>
    <row r="477" spans="1:23" x14ac:dyDescent="0.25">
      <c r="A477" s="1" t="str">
        <f>IF(INDEX(Kunde!$D$4:$G$503,ROW(A477),1)="","",INDEX(Kunde!$D$4:$G$503,ROW(A477),1))</f>
        <v/>
      </c>
      <c r="B477" s="1" t="str">
        <f>IF(INDEX(Kunde!$D$4:$G$503,ROW(A477),3)="","",INDEX(Kunde!$D$4:$G$503,ROW(A477),3))</f>
        <v/>
      </c>
      <c r="C477" s="1" t="str">
        <f>IF(INDEX(Kunde!$D$4:$G$503,ROW(A477),2)="","",INDEX(Kunde!$D$4:$G$503,ROW(A477),2))</f>
        <v/>
      </c>
      <c r="G477" s="1" t="str">
        <f t="shared" si="42"/>
        <v/>
      </c>
      <c r="K477" s="1" t="str">
        <f t="shared" si="43"/>
        <v/>
      </c>
      <c r="O477" s="1" t="str">
        <f>IF(INDEX(Kunde!$D$4:$G$503,ROW(A477),4)="","",INDEX(Kunde!$D$4:$G$503,ROW(A477),4))</f>
        <v/>
      </c>
      <c r="P477" s="1" t="str">
        <f t="shared" si="45"/>
        <v/>
      </c>
      <c r="Q477" s="1" t="str">
        <f>IF(A477="","",VLOOKUP(B477,'Formel-Daten'!$J$4:$O$77,3))</f>
        <v/>
      </c>
      <c r="R477" s="1" t="str">
        <f t="shared" si="46"/>
        <v/>
      </c>
      <c r="S477" s="1" t="str">
        <f>IF(A477="","",VLOOKUP(B477,'Formel-Daten'!$J$4:$O$77,6))</f>
        <v/>
      </c>
      <c r="T477" s="1" t="str">
        <f t="shared" si="44"/>
        <v/>
      </c>
      <c r="U477" s="1" t="str">
        <f>IF(A477="","",VLOOKUP(B477,'Formel-Daten'!$J$4:$O$77,4))</f>
        <v/>
      </c>
      <c r="V477" s="1" t="str">
        <f>IF(A477="","",VLOOKUP(B477,'Formel-Daten'!$J$4:$O$77,5))</f>
        <v/>
      </c>
      <c r="W477" s="1" t="str">
        <f t="shared" si="47"/>
        <v/>
      </c>
    </row>
    <row r="478" spans="1:23" x14ac:dyDescent="0.25">
      <c r="A478" s="1" t="str">
        <f>IF(INDEX(Kunde!$D$4:$G$503,ROW(A478),1)="","",INDEX(Kunde!$D$4:$G$503,ROW(A478),1))</f>
        <v/>
      </c>
      <c r="B478" s="1" t="str">
        <f>IF(INDEX(Kunde!$D$4:$G$503,ROW(A478),3)="","",INDEX(Kunde!$D$4:$G$503,ROW(A478),3))</f>
        <v/>
      </c>
      <c r="C478" s="1" t="str">
        <f>IF(INDEX(Kunde!$D$4:$G$503,ROW(A478),2)="","",INDEX(Kunde!$D$4:$G$503,ROW(A478),2))</f>
        <v/>
      </c>
      <c r="G478" s="1" t="str">
        <f t="shared" si="42"/>
        <v/>
      </c>
      <c r="K478" s="1" t="str">
        <f t="shared" si="43"/>
        <v/>
      </c>
      <c r="O478" s="1" t="str">
        <f>IF(INDEX(Kunde!$D$4:$G$503,ROW(A478),4)="","",INDEX(Kunde!$D$4:$G$503,ROW(A478),4))</f>
        <v/>
      </c>
      <c r="P478" s="1" t="str">
        <f t="shared" si="45"/>
        <v/>
      </c>
      <c r="Q478" s="1" t="str">
        <f>IF(A478="","",VLOOKUP(B478,'Formel-Daten'!$J$4:$O$77,3))</f>
        <v/>
      </c>
      <c r="R478" s="1" t="str">
        <f t="shared" si="46"/>
        <v/>
      </c>
      <c r="S478" s="1" t="str">
        <f>IF(A478="","",VLOOKUP(B478,'Formel-Daten'!$J$4:$O$77,6))</f>
        <v/>
      </c>
      <c r="T478" s="1" t="str">
        <f t="shared" si="44"/>
        <v/>
      </c>
      <c r="U478" s="1" t="str">
        <f>IF(A478="","",VLOOKUP(B478,'Formel-Daten'!$J$4:$O$77,4))</f>
        <v/>
      </c>
      <c r="V478" s="1" t="str">
        <f>IF(A478="","",VLOOKUP(B478,'Formel-Daten'!$J$4:$O$77,5))</f>
        <v/>
      </c>
      <c r="W478" s="1" t="str">
        <f t="shared" si="47"/>
        <v/>
      </c>
    </row>
    <row r="479" spans="1:23" x14ac:dyDescent="0.25">
      <c r="A479" s="1" t="str">
        <f>IF(INDEX(Kunde!$D$4:$G$503,ROW(A479),1)="","",INDEX(Kunde!$D$4:$G$503,ROW(A479),1))</f>
        <v/>
      </c>
      <c r="B479" s="1" t="str">
        <f>IF(INDEX(Kunde!$D$4:$G$503,ROW(A479),3)="","",INDEX(Kunde!$D$4:$G$503,ROW(A479),3))</f>
        <v/>
      </c>
      <c r="C479" s="1" t="str">
        <f>IF(INDEX(Kunde!$D$4:$G$503,ROW(A479),2)="","",INDEX(Kunde!$D$4:$G$503,ROW(A479),2))</f>
        <v/>
      </c>
      <c r="G479" s="1" t="str">
        <f t="shared" si="42"/>
        <v/>
      </c>
      <c r="K479" s="1" t="str">
        <f t="shared" si="43"/>
        <v/>
      </c>
      <c r="O479" s="1" t="str">
        <f>IF(INDEX(Kunde!$D$4:$G$503,ROW(A479),4)="","",INDEX(Kunde!$D$4:$G$503,ROW(A479),4))</f>
        <v/>
      </c>
      <c r="P479" s="1" t="str">
        <f t="shared" si="45"/>
        <v/>
      </c>
      <c r="Q479" s="1" t="str">
        <f>IF(A479="","",VLOOKUP(B479,'Formel-Daten'!$J$4:$O$77,3))</f>
        <v/>
      </c>
      <c r="R479" s="1" t="str">
        <f t="shared" si="46"/>
        <v/>
      </c>
      <c r="S479" s="1" t="str">
        <f>IF(A479="","",VLOOKUP(B479,'Formel-Daten'!$J$4:$O$77,6))</f>
        <v/>
      </c>
      <c r="T479" s="1" t="str">
        <f t="shared" si="44"/>
        <v/>
      </c>
      <c r="U479" s="1" t="str">
        <f>IF(A479="","",VLOOKUP(B479,'Formel-Daten'!$J$4:$O$77,4))</f>
        <v/>
      </c>
      <c r="V479" s="1" t="str">
        <f>IF(A479="","",VLOOKUP(B479,'Formel-Daten'!$J$4:$O$77,5))</f>
        <v/>
      </c>
      <c r="W479" s="1" t="str">
        <f t="shared" si="47"/>
        <v/>
      </c>
    </row>
    <row r="480" spans="1:23" x14ac:dyDescent="0.25">
      <c r="A480" s="1" t="str">
        <f>IF(INDEX(Kunde!$D$4:$G$503,ROW(A480),1)="","",INDEX(Kunde!$D$4:$G$503,ROW(A480),1))</f>
        <v/>
      </c>
      <c r="B480" s="1" t="str">
        <f>IF(INDEX(Kunde!$D$4:$G$503,ROW(A480),3)="","",INDEX(Kunde!$D$4:$G$503,ROW(A480),3))</f>
        <v/>
      </c>
      <c r="C480" s="1" t="str">
        <f>IF(INDEX(Kunde!$D$4:$G$503,ROW(A480),2)="","",INDEX(Kunde!$D$4:$G$503,ROW(A480),2))</f>
        <v/>
      </c>
      <c r="G480" s="1" t="str">
        <f t="shared" si="42"/>
        <v/>
      </c>
      <c r="K480" s="1" t="str">
        <f t="shared" si="43"/>
        <v/>
      </c>
      <c r="O480" s="1" t="str">
        <f>IF(INDEX(Kunde!$D$4:$G$503,ROW(A480),4)="","",INDEX(Kunde!$D$4:$G$503,ROW(A480),4))</f>
        <v/>
      </c>
      <c r="P480" s="1" t="str">
        <f t="shared" si="45"/>
        <v/>
      </c>
      <c r="Q480" s="1" t="str">
        <f>IF(A480="","",VLOOKUP(B480,'Formel-Daten'!$J$4:$O$77,3))</f>
        <v/>
      </c>
      <c r="R480" s="1" t="str">
        <f t="shared" si="46"/>
        <v/>
      </c>
      <c r="S480" s="1" t="str">
        <f>IF(A480="","",VLOOKUP(B480,'Formel-Daten'!$J$4:$O$77,6))</f>
        <v/>
      </c>
      <c r="T480" s="1" t="str">
        <f t="shared" si="44"/>
        <v/>
      </c>
      <c r="U480" s="1" t="str">
        <f>IF(A480="","",VLOOKUP(B480,'Formel-Daten'!$J$4:$O$77,4))</f>
        <v/>
      </c>
      <c r="V480" s="1" t="str">
        <f>IF(A480="","",VLOOKUP(B480,'Formel-Daten'!$J$4:$O$77,5))</f>
        <v/>
      </c>
      <c r="W480" s="1" t="str">
        <f t="shared" si="47"/>
        <v/>
      </c>
    </row>
    <row r="481" spans="1:23" x14ac:dyDescent="0.25">
      <c r="A481" s="1" t="str">
        <f>IF(INDEX(Kunde!$D$4:$G$503,ROW(A481),1)="","",INDEX(Kunde!$D$4:$G$503,ROW(A481),1))</f>
        <v/>
      </c>
      <c r="B481" s="1" t="str">
        <f>IF(INDEX(Kunde!$D$4:$G$503,ROW(A481),3)="","",INDEX(Kunde!$D$4:$G$503,ROW(A481),3))</f>
        <v/>
      </c>
      <c r="C481" s="1" t="str">
        <f>IF(INDEX(Kunde!$D$4:$G$503,ROW(A481),2)="","",INDEX(Kunde!$D$4:$G$503,ROW(A481),2))</f>
        <v/>
      </c>
      <c r="G481" s="1" t="str">
        <f t="shared" si="42"/>
        <v/>
      </c>
      <c r="K481" s="1" t="str">
        <f t="shared" si="43"/>
        <v/>
      </c>
      <c r="O481" s="1" t="str">
        <f>IF(INDEX(Kunde!$D$4:$G$503,ROW(A481),4)="","",INDEX(Kunde!$D$4:$G$503,ROW(A481),4))</f>
        <v/>
      </c>
      <c r="P481" s="1" t="str">
        <f t="shared" si="45"/>
        <v/>
      </c>
      <c r="Q481" s="1" t="str">
        <f>IF(A481="","",VLOOKUP(B481,'Formel-Daten'!$J$4:$O$77,3))</f>
        <v/>
      </c>
      <c r="R481" s="1" t="str">
        <f t="shared" si="46"/>
        <v/>
      </c>
      <c r="S481" s="1" t="str">
        <f>IF(A481="","",VLOOKUP(B481,'Formel-Daten'!$J$4:$O$77,6))</f>
        <v/>
      </c>
      <c r="T481" s="1" t="str">
        <f t="shared" si="44"/>
        <v/>
      </c>
      <c r="U481" s="1" t="str">
        <f>IF(A481="","",VLOOKUP(B481,'Formel-Daten'!$J$4:$O$77,4))</f>
        <v/>
      </c>
      <c r="V481" s="1" t="str">
        <f>IF(A481="","",VLOOKUP(B481,'Formel-Daten'!$J$4:$O$77,5))</f>
        <v/>
      </c>
      <c r="W481" s="1" t="str">
        <f t="shared" si="47"/>
        <v/>
      </c>
    </row>
    <row r="482" spans="1:23" x14ac:dyDescent="0.25">
      <c r="A482" s="1" t="str">
        <f>IF(INDEX(Kunde!$D$4:$G$503,ROW(A482),1)="","",INDEX(Kunde!$D$4:$G$503,ROW(A482),1))</f>
        <v/>
      </c>
      <c r="B482" s="1" t="str">
        <f>IF(INDEX(Kunde!$D$4:$G$503,ROW(A482),3)="","",INDEX(Kunde!$D$4:$G$503,ROW(A482),3))</f>
        <v/>
      </c>
      <c r="C482" s="1" t="str">
        <f>IF(INDEX(Kunde!$D$4:$G$503,ROW(A482),2)="","",INDEX(Kunde!$D$4:$G$503,ROW(A482),2))</f>
        <v/>
      </c>
      <c r="G482" s="1" t="str">
        <f t="shared" si="42"/>
        <v/>
      </c>
      <c r="K482" s="1" t="str">
        <f t="shared" si="43"/>
        <v/>
      </c>
      <c r="O482" s="1" t="str">
        <f>IF(INDEX(Kunde!$D$4:$G$503,ROW(A482),4)="","",INDEX(Kunde!$D$4:$G$503,ROW(A482),4))</f>
        <v/>
      </c>
      <c r="P482" s="1" t="str">
        <f t="shared" si="45"/>
        <v/>
      </c>
      <c r="Q482" s="1" t="str">
        <f>IF(A482="","",VLOOKUP(B482,'Formel-Daten'!$J$4:$O$77,3))</f>
        <v/>
      </c>
      <c r="R482" s="1" t="str">
        <f t="shared" si="46"/>
        <v/>
      </c>
      <c r="S482" s="1" t="str">
        <f>IF(A482="","",VLOOKUP(B482,'Formel-Daten'!$J$4:$O$77,6))</f>
        <v/>
      </c>
      <c r="T482" s="1" t="str">
        <f t="shared" si="44"/>
        <v/>
      </c>
      <c r="U482" s="1" t="str">
        <f>IF(A482="","",VLOOKUP(B482,'Formel-Daten'!$J$4:$O$77,4))</f>
        <v/>
      </c>
      <c r="V482" s="1" t="str">
        <f>IF(A482="","",VLOOKUP(B482,'Formel-Daten'!$J$4:$O$77,5))</f>
        <v/>
      </c>
      <c r="W482" s="1" t="str">
        <f t="shared" si="47"/>
        <v/>
      </c>
    </row>
    <row r="483" spans="1:23" x14ac:dyDescent="0.25">
      <c r="A483" s="1" t="str">
        <f>IF(INDEX(Kunde!$D$4:$G$503,ROW(A483),1)="","",INDEX(Kunde!$D$4:$G$503,ROW(A483),1))</f>
        <v/>
      </c>
      <c r="B483" s="1" t="str">
        <f>IF(INDEX(Kunde!$D$4:$G$503,ROW(A483),3)="","",INDEX(Kunde!$D$4:$G$503,ROW(A483),3))</f>
        <v/>
      </c>
      <c r="C483" s="1" t="str">
        <f>IF(INDEX(Kunde!$D$4:$G$503,ROW(A483),2)="","",INDEX(Kunde!$D$4:$G$503,ROW(A483),2))</f>
        <v/>
      </c>
      <c r="G483" s="1" t="str">
        <f t="shared" si="42"/>
        <v/>
      </c>
      <c r="K483" s="1" t="str">
        <f t="shared" si="43"/>
        <v/>
      </c>
      <c r="O483" s="1" t="str">
        <f>IF(INDEX(Kunde!$D$4:$G$503,ROW(A483),4)="","",INDEX(Kunde!$D$4:$G$503,ROW(A483),4))</f>
        <v/>
      </c>
      <c r="P483" s="1" t="str">
        <f t="shared" si="45"/>
        <v/>
      </c>
      <c r="Q483" s="1" t="str">
        <f>IF(A483="","",VLOOKUP(B483,'Formel-Daten'!$J$4:$O$77,3))</f>
        <v/>
      </c>
      <c r="R483" s="1" t="str">
        <f t="shared" si="46"/>
        <v/>
      </c>
      <c r="S483" s="1" t="str">
        <f>IF(A483="","",VLOOKUP(B483,'Formel-Daten'!$J$4:$O$77,6))</f>
        <v/>
      </c>
      <c r="T483" s="1" t="str">
        <f t="shared" si="44"/>
        <v/>
      </c>
      <c r="U483" s="1" t="str">
        <f>IF(A483="","",VLOOKUP(B483,'Formel-Daten'!$J$4:$O$77,4))</f>
        <v/>
      </c>
      <c r="V483" s="1" t="str">
        <f>IF(A483="","",VLOOKUP(B483,'Formel-Daten'!$J$4:$O$77,5))</f>
        <v/>
      </c>
      <c r="W483" s="1" t="str">
        <f t="shared" si="47"/>
        <v/>
      </c>
    </row>
    <row r="484" spans="1:23" x14ac:dyDescent="0.25">
      <c r="A484" s="1" t="str">
        <f>IF(INDEX(Kunde!$D$4:$G$503,ROW(A484),1)="","",INDEX(Kunde!$D$4:$G$503,ROW(A484),1))</f>
        <v/>
      </c>
      <c r="B484" s="1" t="str">
        <f>IF(INDEX(Kunde!$D$4:$G$503,ROW(A484),3)="","",INDEX(Kunde!$D$4:$G$503,ROW(A484),3))</f>
        <v/>
      </c>
      <c r="C484" s="1" t="str">
        <f>IF(INDEX(Kunde!$D$4:$G$503,ROW(A484),2)="","",INDEX(Kunde!$D$4:$G$503,ROW(A484),2))</f>
        <v/>
      </c>
      <c r="G484" s="1" t="str">
        <f t="shared" si="42"/>
        <v/>
      </c>
      <c r="K484" s="1" t="str">
        <f t="shared" si="43"/>
        <v/>
      </c>
      <c r="O484" s="1" t="str">
        <f>IF(INDEX(Kunde!$D$4:$G$503,ROW(A484),4)="","",INDEX(Kunde!$D$4:$G$503,ROW(A484),4))</f>
        <v/>
      </c>
      <c r="P484" s="1" t="str">
        <f t="shared" si="45"/>
        <v/>
      </c>
      <c r="Q484" s="1" t="str">
        <f>IF(A484="","",VLOOKUP(B484,'Formel-Daten'!$J$4:$O$77,3))</f>
        <v/>
      </c>
      <c r="R484" s="1" t="str">
        <f t="shared" si="46"/>
        <v/>
      </c>
      <c r="S484" s="1" t="str">
        <f>IF(A484="","",VLOOKUP(B484,'Formel-Daten'!$J$4:$O$77,6))</f>
        <v/>
      </c>
      <c r="T484" s="1" t="str">
        <f t="shared" si="44"/>
        <v/>
      </c>
      <c r="U484" s="1" t="str">
        <f>IF(A484="","",VLOOKUP(B484,'Formel-Daten'!$J$4:$O$77,4))</f>
        <v/>
      </c>
      <c r="V484" s="1" t="str">
        <f>IF(A484="","",VLOOKUP(B484,'Formel-Daten'!$J$4:$O$77,5))</f>
        <v/>
      </c>
      <c r="W484" s="1" t="str">
        <f t="shared" si="47"/>
        <v/>
      </c>
    </row>
    <row r="485" spans="1:23" x14ac:dyDescent="0.25">
      <c r="A485" s="1" t="str">
        <f>IF(INDEX(Kunde!$D$4:$G$503,ROW(A485),1)="","",INDEX(Kunde!$D$4:$G$503,ROW(A485),1))</f>
        <v/>
      </c>
      <c r="B485" s="1" t="str">
        <f>IF(INDEX(Kunde!$D$4:$G$503,ROW(A485),3)="","",INDEX(Kunde!$D$4:$G$503,ROW(A485),3))</f>
        <v/>
      </c>
      <c r="C485" s="1" t="str">
        <f>IF(INDEX(Kunde!$D$4:$G$503,ROW(A485),2)="","",INDEX(Kunde!$D$4:$G$503,ROW(A485),2))</f>
        <v/>
      </c>
      <c r="G485" s="1" t="str">
        <f t="shared" si="42"/>
        <v/>
      </c>
      <c r="K485" s="1" t="str">
        <f t="shared" si="43"/>
        <v/>
      </c>
      <c r="O485" s="1" t="str">
        <f>IF(INDEX(Kunde!$D$4:$G$503,ROW(A485),4)="","",INDEX(Kunde!$D$4:$G$503,ROW(A485),4))</f>
        <v/>
      </c>
      <c r="P485" s="1" t="str">
        <f t="shared" si="45"/>
        <v/>
      </c>
      <c r="Q485" s="1" t="str">
        <f>IF(A485="","",VLOOKUP(B485,'Formel-Daten'!$J$4:$O$77,3))</f>
        <v/>
      </c>
      <c r="R485" s="1" t="str">
        <f t="shared" si="46"/>
        <v/>
      </c>
      <c r="S485" s="1" t="str">
        <f>IF(A485="","",VLOOKUP(B485,'Formel-Daten'!$J$4:$O$77,6))</f>
        <v/>
      </c>
      <c r="T485" s="1" t="str">
        <f t="shared" si="44"/>
        <v/>
      </c>
      <c r="U485" s="1" t="str">
        <f>IF(A485="","",VLOOKUP(B485,'Formel-Daten'!$J$4:$O$77,4))</f>
        <v/>
      </c>
      <c r="V485" s="1" t="str">
        <f>IF(A485="","",VLOOKUP(B485,'Formel-Daten'!$J$4:$O$77,5))</f>
        <v/>
      </c>
      <c r="W485" s="1" t="str">
        <f t="shared" si="47"/>
        <v/>
      </c>
    </row>
    <row r="486" spans="1:23" x14ac:dyDescent="0.25">
      <c r="A486" s="1" t="str">
        <f>IF(INDEX(Kunde!$D$4:$G$503,ROW(A486),1)="","",INDEX(Kunde!$D$4:$G$503,ROW(A486),1))</f>
        <v/>
      </c>
      <c r="B486" s="1" t="str">
        <f>IF(INDEX(Kunde!$D$4:$G$503,ROW(A486),3)="","",INDEX(Kunde!$D$4:$G$503,ROW(A486),3))</f>
        <v/>
      </c>
      <c r="C486" s="1" t="str">
        <f>IF(INDEX(Kunde!$D$4:$G$503,ROW(A486),2)="","",INDEX(Kunde!$D$4:$G$503,ROW(A486),2))</f>
        <v/>
      </c>
      <c r="G486" s="1" t="str">
        <f t="shared" si="42"/>
        <v/>
      </c>
      <c r="K486" s="1" t="str">
        <f t="shared" si="43"/>
        <v/>
      </c>
      <c r="O486" s="1" t="str">
        <f>IF(INDEX(Kunde!$D$4:$G$503,ROW(A486),4)="","",INDEX(Kunde!$D$4:$G$503,ROW(A486),4))</f>
        <v/>
      </c>
      <c r="P486" s="1" t="str">
        <f t="shared" si="45"/>
        <v/>
      </c>
      <c r="Q486" s="1" t="str">
        <f>IF(A486="","",VLOOKUP(B486,'Formel-Daten'!$J$4:$O$77,3))</f>
        <v/>
      </c>
      <c r="R486" s="1" t="str">
        <f t="shared" si="46"/>
        <v/>
      </c>
      <c r="S486" s="1" t="str">
        <f>IF(A486="","",VLOOKUP(B486,'Formel-Daten'!$J$4:$O$77,6))</f>
        <v/>
      </c>
      <c r="T486" s="1" t="str">
        <f t="shared" si="44"/>
        <v/>
      </c>
      <c r="U486" s="1" t="str">
        <f>IF(A486="","",VLOOKUP(B486,'Formel-Daten'!$J$4:$O$77,4))</f>
        <v/>
      </c>
      <c r="V486" s="1" t="str">
        <f>IF(A486="","",VLOOKUP(B486,'Formel-Daten'!$J$4:$O$77,5))</f>
        <v/>
      </c>
      <c r="W486" s="1" t="str">
        <f t="shared" si="47"/>
        <v/>
      </c>
    </row>
    <row r="487" spans="1:23" x14ac:dyDescent="0.25">
      <c r="A487" s="1" t="str">
        <f>IF(INDEX(Kunde!$D$4:$G$503,ROW(A487),1)="","",INDEX(Kunde!$D$4:$G$503,ROW(A487),1))</f>
        <v/>
      </c>
      <c r="B487" s="1" t="str">
        <f>IF(INDEX(Kunde!$D$4:$G$503,ROW(A487),3)="","",INDEX(Kunde!$D$4:$G$503,ROW(A487),3))</f>
        <v/>
      </c>
      <c r="C487" s="1" t="str">
        <f>IF(INDEX(Kunde!$D$4:$G$503,ROW(A487),2)="","",INDEX(Kunde!$D$4:$G$503,ROW(A487),2))</f>
        <v/>
      </c>
      <c r="G487" s="1" t="str">
        <f t="shared" si="42"/>
        <v/>
      </c>
      <c r="K487" s="1" t="str">
        <f t="shared" si="43"/>
        <v/>
      </c>
      <c r="O487" s="1" t="str">
        <f>IF(INDEX(Kunde!$D$4:$G$503,ROW(A487),4)="","",INDEX(Kunde!$D$4:$G$503,ROW(A487),4))</f>
        <v/>
      </c>
      <c r="P487" s="1" t="str">
        <f t="shared" si="45"/>
        <v/>
      </c>
      <c r="Q487" s="1" t="str">
        <f>IF(A487="","",VLOOKUP(B487,'Formel-Daten'!$J$4:$O$77,3))</f>
        <v/>
      </c>
      <c r="R487" s="1" t="str">
        <f t="shared" si="46"/>
        <v/>
      </c>
      <c r="S487" s="1" t="str">
        <f>IF(A487="","",VLOOKUP(B487,'Formel-Daten'!$J$4:$O$77,6))</f>
        <v/>
      </c>
      <c r="T487" s="1" t="str">
        <f t="shared" si="44"/>
        <v/>
      </c>
      <c r="U487" s="1" t="str">
        <f>IF(A487="","",VLOOKUP(B487,'Formel-Daten'!$J$4:$O$77,4))</f>
        <v/>
      </c>
      <c r="V487" s="1" t="str">
        <f>IF(A487="","",VLOOKUP(B487,'Formel-Daten'!$J$4:$O$77,5))</f>
        <v/>
      </c>
      <c r="W487" s="1" t="str">
        <f t="shared" si="47"/>
        <v/>
      </c>
    </row>
    <row r="488" spans="1:23" x14ac:dyDescent="0.25">
      <c r="A488" s="1" t="str">
        <f>IF(INDEX(Kunde!$D$4:$G$503,ROW(A488),1)="","",INDEX(Kunde!$D$4:$G$503,ROW(A488),1))</f>
        <v/>
      </c>
      <c r="B488" s="1" t="str">
        <f>IF(INDEX(Kunde!$D$4:$G$503,ROW(A488),3)="","",INDEX(Kunde!$D$4:$G$503,ROW(A488),3))</f>
        <v/>
      </c>
      <c r="C488" s="1" t="str">
        <f>IF(INDEX(Kunde!$D$4:$G$503,ROW(A488),2)="","",INDEX(Kunde!$D$4:$G$503,ROW(A488),2))</f>
        <v/>
      </c>
      <c r="G488" s="1" t="str">
        <f t="shared" si="42"/>
        <v/>
      </c>
      <c r="K488" s="1" t="str">
        <f t="shared" si="43"/>
        <v/>
      </c>
      <c r="O488" s="1" t="str">
        <f>IF(INDEX(Kunde!$D$4:$G$503,ROW(A488),4)="","",INDEX(Kunde!$D$4:$G$503,ROW(A488),4))</f>
        <v/>
      </c>
      <c r="P488" s="1" t="str">
        <f t="shared" si="45"/>
        <v/>
      </c>
      <c r="Q488" s="1" t="str">
        <f>IF(A488="","",VLOOKUP(B488,'Formel-Daten'!$J$4:$O$77,3))</f>
        <v/>
      </c>
      <c r="R488" s="1" t="str">
        <f t="shared" si="46"/>
        <v/>
      </c>
      <c r="S488" s="1" t="str">
        <f>IF(A488="","",VLOOKUP(B488,'Formel-Daten'!$J$4:$O$77,6))</f>
        <v/>
      </c>
      <c r="T488" s="1" t="str">
        <f t="shared" si="44"/>
        <v/>
      </c>
      <c r="U488" s="1" t="str">
        <f>IF(A488="","",VLOOKUP(B488,'Formel-Daten'!$J$4:$O$77,4))</f>
        <v/>
      </c>
      <c r="V488" s="1" t="str">
        <f>IF(A488="","",VLOOKUP(B488,'Formel-Daten'!$J$4:$O$77,5))</f>
        <v/>
      </c>
      <c r="W488" s="1" t="str">
        <f t="shared" si="47"/>
        <v/>
      </c>
    </row>
    <row r="489" spans="1:23" x14ac:dyDescent="0.25">
      <c r="A489" s="1" t="str">
        <f>IF(INDEX(Kunde!$D$4:$G$503,ROW(A489),1)="","",INDEX(Kunde!$D$4:$G$503,ROW(A489),1))</f>
        <v/>
      </c>
      <c r="B489" s="1" t="str">
        <f>IF(INDEX(Kunde!$D$4:$G$503,ROW(A489),3)="","",INDEX(Kunde!$D$4:$G$503,ROW(A489),3))</f>
        <v/>
      </c>
      <c r="C489" s="1" t="str">
        <f>IF(INDEX(Kunde!$D$4:$G$503,ROW(A489),2)="","",INDEX(Kunde!$D$4:$G$503,ROW(A489),2))</f>
        <v/>
      </c>
      <c r="G489" s="1" t="str">
        <f t="shared" si="42"/>
        <v/>
      </c>
      <c r="K489" s="1" t="str">
        <f t="shared" si="43"/>
        <v/>
      </c>
      <c r="O489" s="1" t="str">
        <f>IF(INDEX(Kunde!$D$4:$G$503,ROW(A489),4)="","",INDEX(Kunde!$D$4:$G$503,ROW(A489),4))</f>
        <v/>
      </c>
      <c r="P489" s="1" t="str">
        <f t="shared" si="45"/>
        <v/>
      </c>
      <c r="Q489" s="1" t="str">
        <f>IF(A489="","",VLOOKUP(B489,'Formel-Daten'!$J$4:$O$77,3))</f>
        <v/>
      </c>
      <c r="R489" s="1" t="str">
        <f t="shared" si="46"/>
        <v/>
      </c>
      <c r="S489" s="1" t="str">
        <f>IF(A489="","",VLOOKUP(B489,'Formel-Daten'!$J$4:$O$77,6))</f>
        <v/>
      </c>
      <c r="T489" s="1" t="str">
        <f t="shared" si="44"/>
        <v/>
      </c>
      <c r="U489" s="1" t="str">
        <f>IF(A489="","",VLOOKUP(B489,'Formel-Daten'!$J$4:$O$77,4))</f>
        <v/>
      </c>
      <c r="V489" s="1" t="str">
        <f>IF(A489="","",VLOOKUP(B489,'Formel-Daten'!$J$4:$O$77,5))</f>
        <v/>
      </c>
      <c r="W489" s="1" t="str">
        <f t="shared" si="47"/>
        <v/>
      </c>
    </row>
    <row r="490" spans="1:23" x14ac:dyDescent="0.25">
      <c r="A490" s="1" t="str">
        <f>IF(INDEX(Kunde!$D$4:$G$503,ROW(A490),1)="","",INDEX(Kunde!$D$4:$G$503,ROW(A490),1))</f>
        <v/>
      </c>
      <c r="B490" s="1" t="str">
        <f>IF(INDEX(Kunde!$D$4:$G$503,ROW(A490),3)="","",INDEX(Kunde!$D$4:$G$503,ROW(A490),3))</f>
        <v/>
      </c>
      <c r="C490" s="1" t="str">
        <f>IF(INDEX(Kunde!$D$4:$G$503,ROW(A490),2)="","",INDEX(Kunde!$D$4:$G$503,ROW(A490),2))</f>
        <v/>
      </c>
      <c r="G490" s="1" t="str">
        <f t="shared" si="42"/>
        <v/>
      </c>
      <c r="K490" s="1" t="str">
        <f t="shared" si="43"/>
        <v/>
      </c>
      <c r="O490" s="1" t="str">
        <f>IF(INDEX(Kunde!$D$4:$G$503,ROW(A490),4)="","",INDEX(Kunde!$D$4:$G$503,ROW(A490),4))</f>
        <v/>
      </c>
      <c r="P490" s="1" t="str">
        <f t="shared" si="45"/>
        <v/>
      </c>
      <c r="Q490" s="1" t="str">
        <f>IF(A490="","",VLOOKUP(B490,'Formel-Daten'!$J$4:$O$77,3))</f>
        <v/>
      </c>
      <c r="R490" s="1" t="str">
        <f t="shared" si="46"/>
        <v/>
      </c>
      <c r="S490" s="1" t="str">
        <f>IF(A490="","",VLOOKUP(B490,'Formel-Daten'!$J$4:$O$77,6))</f>
        <v/>
      </c>
      <c r="T490" s="1" t="str">
        <f t="shared" si="44"/>
        <v/>
      </c>
      <c r="U490" s="1" t="str">
        <f>IF(A490="","",VLOOKUP(B490,'Formel-Daten'!$J$4:$O$77,4))</f>
        <v/>
      </c>
      <c r="V490" s="1" t="str">
        <f>IF(A490="","",VLOOKUP(B490,'Formel-Daten'!$J$4:$O$77,5))</f>
        <v/>
      </c>
      <c r="W490" s="1" t="str">
        <f t="shared" si="47"/>
        <v/>
      </c>
    </row>
    <row r="491" spans="1:23" x14ac:dyDescent="0.25">
      <c r="A491" s="1" t="str">
        <f>IF(INDEX(Kunde!$D$4:$G$503,ROW(A491),1)="","",INDEX(Kunde!$D$4:$G$503,ROW(A491),1))</f>
        <v/>
      </c>
      <c r="B491" s="1" t="str">
        <f>IF(INDEX(Kunde!$D$4:$G$503,ROW(A491),3)="","",INDEX(Kunde!$D$4:$G$503,ROW(A491),3))</f>
        <v/>
      </c>
      <c r="C491" s="1" t="str">
        <f>IF(INDEX(Kunde!$D$4:$G$503,ROW(A491),2)="","",INDEX(Kunde!$D$4:$G$503,ROW(A491),2))</f>
        <v/>
      </c>
      <c r="G491" s="1" t="str">
        <f t="shared" si="42"/>
        <v/>
      </c>
      <c r="K491" s="1" t="str">
        <f t="shared" si="43"/>
        <v/>
      </c>
      <c r="O491" s="1" t="str">
        <f>IF(INDEX(Kunde!$D$4:$G$503,ROW(A491),4)="","",INDEX(Kunde!$D$4:$G$503,ROW(A491),4))</f>
        <v/>
      </c>
      <c r="P491" s="1" t="str">
        <f t="shared" si="45"/>
        <v/>
      </c>
      <c r="Q491" s="1" t="str">
        <f>IF(A491="","",VLOOKUP(B491,'Formel-Daten'!$J$4:$O$77,3))</f>
        <v/>
      </c>
      <c r="R491" s="1" t="str">
        <f t="shared" si="46"/>
        <v/>
      </c>
      <c r="S491" s="1" t="str">
        <f>IF(A491="","",VLOOKUP(B491,'Formel-Daten'!$J$4:$O$77,6))</f>
        <v/>
      </c>
      <c r="T491" s="1" t="str">
        <f t="shared" si="44"/>
        <v/>
      </c>
      <c r="U491" s="1" t="str">
        <f>IF(A491="","",VLOOKUP(B491,'Formel-Daten'!$J$4:$O$77,4))</f>
        <v/>
      </c>
      <c r="V491" s="1" t="str">
        <f>IF(A491="","",VLOOKUP(B491,'Formel-Daten'!$J$4:$O$77,5))</f>
        <v/>
      </c>
      <c r="W491" s="1" t="str">
        <f t="shared" si="47"/>
        <v/>
      </c>
    </row>
    <row r="492" spans="1:23" x14ac:dyDescent="0.25">
      <c r="A492" s="1" t="str">
        <f>IF(INDEX(Kunde!$D$4:$G$503,ROW(A492),1)="","",INDEX(Kunde!$D$4:$G$503,ROW(A492),1))</f>
        <v/>
      </c>
      <c r="B492" s="1" t="str">
        <f>IF(INDEX(Kunde!$D$4:$G$503,ROW(A492),3)="","",INDEX(Kunde!$D$4:$G$503,ROW(A492),3))</f>
        <v/>
      </c>
      <c r="C492" s="1" t="str">
        <f>IF(INDEX(Kunde!$D$4:$G$503,ROW(A492),2)="","",INDEX(Kunde!$D$4:$G$503,ROW(A492),2))</f>
        <v/>
      </c>
      <c r="G492" s="1" t="str">
        <f t="shared" si="42"/>
        <v/>
      </c>
      <c r="K492" s="1" t="str">
        <f t="shared" si="43"/>
        <v/>
      </c>
      <c r="O492" s="1" t="str">
        <f>IF(INDEX(Kunde!$D$4:$G$503,ROW(A492),4)="","",INDEX(Kunde!$D$4:$G$503,ROW(A492),4))</f>
        <v/>
      </c>
      <c r="P492" s="1" t="str">
        <f t="shared" si="45"/>
        <v/>
      </c>
      <c r="Q492" s="1" t="str">
        <f>IF(A492="","",VLOOKUP(B492,'Formel-Daten'!$J$4:$O$77,3))</f>
        <v/>
      </c>
      <c r="R492" s="1" t="str">
        <f t="shared" si="46"/>
        <v/>
      </c>
      <c r="S492" s="1" t="str">
        <f>IF(A492="","",VLOOKUP(B492,'Formel-Daten'!$J$4:$O$77,6))</f>
        <v/>
      </c>
      <c r="T492" s="1" t="str">
        <f t="shared" si="44"/>
        <v/>
      </c>
      <c r="U492" s="1" t="str">
        <f>IF(A492="","",VLOOKUP(B492,'Formel-Daten'!$J$4:$O$77,4))</f>
        <v/>
      </c>
      <c r="V492" s="1" t="str">
        <f>IF(A492="","",VLOOKUP(B492,'Formel-Daten'!$J$4:$O$77,5))</f>
        <v/>
      </c>
      <c r="W492" s="1" t="str">
        <f t="shared" si="47"/>
        <v/>
      </c>
    </row>
    <row r="493" spans="1:23" x14ac:dyDescent="0.25">
      <c r="A493" s="1" t="str">
        <f>IF(INDEX(Kunde!$D$4:$G$503,ROW(A493),1)="","",INDEX(Kunde!$D$4:$G$503,ROW(A493),1))</f>
        <v/>
      </c>
      <c r="B493" s="1" t="str">
        <f>IF(INDEX(Kunde!$D$4:$G$503,ROW(A493),3)="","",INDEX(Kunde!$D$4:$G$503,ROW(A493),3))</f>
        <v/>
      </c>
      <c r="C493" s="1" t="str">
        <f>IF(INDEX(Kunde!$D$4:$G$503,ROW(A493),2)="","",INDEX(Kunde!$D$4:$G$503,ROW(A493),2))</f>
        <v/>
      </c>
      <c r="G493" s="1" t="str">
        <f t="shared" si="42"/>
        <v/>
      </c>
      <c r="K493" s="1" t="str">
        <f t="shared" si="43"/>
        <v/>
      </c>
      <c r="O493" s="1" t="str">
        <f>IF(INDEX(Kunde!$D$4:$G$503,ROW(A493),4)="","",INDEX(Kunde!$D$4:$G$503,ROW(A493),4))</f>
        <v/>
      </c>
      <c r="P493" s="1" t="str">
        <f t="shared" si="45"/>
        <v/>
      </c>
      <c r="Q493" s="1" t="str">
        <f>IF(A493="","",VLOOKUP(B493,'Formel-Daten'!$J$4:$O$77,3))</f>
        <v/>
      </c>
      <c r="R493" s="1" t="str">
        <f t="shared" si="46"/>
        <v/>
      </c>
      <c r="S493" s="1" t="str">
        <f>IF(A493="","",VLOOKUP(B493,'Formel-Daten'!$J$4:$O$77,6))</f>
        <v/>
      </c>
      <c r="T493" s="1" t="str">
        <f t="shared" si="44"/>
        <v/>
      </c>
      <c r="U493" s="1" t="str">
        <f>IF(A493="","",VLOOKUP(B493,'Formel-Daten'!$J$4:$O$77,4))</f>
        <v/>
      </c>
      <c r="V493" s="1" t="str">
        <f>IF(A493="","",VLOOKUP(B493,'Formel-Daten'!$J$4:$O$77,5))</f>
        <v/>
      </c>
      <c r="W493" s="1" t="str">
        <f t="shared" si="47"/>
        <v/>
      </c>
    </row>
    <row r="494" spans="1:23" x14ac:dyDescent="0.25">
      <c r="A494" s="1" t="str">
        <f>IF(INDEX(Kunde!$D$4:$G$503,ROW(A494),1)="","",INDEX(Kunde!$D$4:$G$503,ROW(A494),1))</f>
        <v/>
      </c>
      <c r="B494" s="1" t="str">
        <f>IF(INDEX(Kunde!$D$4:$G$503,ROW(A494),3)="","",INDEX(Kunde!$D$4:$G$503,ROW(A494),3))</f>
        <v/>
      </c>
      <c r="C494" s="1" t="str">
        <f>IF(INDEX(Kunde!$D$4:$G$503,ROW(A494),2)="","",INDEX(Kunde!$D$4:$G$503,ROW(A494),2))</f>
        <v/>
      </c>
      <c r="G494" s="1" t="str">
        <f t="shared" si="42"/>
        <v/>
      </c>
      <c r="K494" s="1" t="str">
        <f t="shared" si="43"/>
        <v/>
      </c>
      <c r="O494" s="1" t="str">
        <f>IF(INDEX(Kunde!$D$4:$G$503,ROW(A494),4)="","",INDEX(Kunde!$D$4:$G$503,ROW(A494),4))</f>
        <v/>
      </c>
      <c r="P494" s="1" t="str">
        <f t="shared" si="45"/>
        <v/>
      </c>
      <c r="Q494" s="1" t="str">
        <f>IF(A494="","",VLOOKUP(B494,'Formel-Daten'!$J$4:$O$77,3))</f>
        <v/>
      </c>
      <c r="R494" s="1" t="str">
        <f t="shared" si="46"/>
        <v/>
      </c>
      <c r="S494" s="1" t="str">
        <f>IF(A494="","",VLOOKUP(B494,'Formel-Daten'!$J$4:$O$77,6))</f>
        <v/>
      </c>
      <c r="T494" s="1" t="str">
        <f t="shared" si="44"/>
        <v/>
      </c>
      <c r="U494" s="1" t="str">
        <f>IF(A494="","",VLOOKUP(B494,'Formel-Daten'!$J$4:$O$77,4))</f>
        <v/>
      </c>
      <c r="V494" s="1" t="str">
        <f>IF(A494="","",VLOOKUP(B494,'Formel-Daten'!$J$4:$O$77,5))</f>
        <v/>
      </c>
      <c r="W494" s="1" t="str">
        <f t="shared" si="47"/>
        <v/>
      </c>
    </row>
    <row r="495" spans="1:23" x14ac:dyDescent="0.25">
      <c r="A495" s="1" t="str">
        <f>IF(INDEX(Kunde!$D$4:$G$503,ROW(A495),1)="","",INDEX(Kunde!$D$4:$G$503,ROW(A495),1))</f>
        <v/>
      </c>
      <c r="B495" s="1" t="str">
        <f>IF(INDEX(Kunde!$D$4:$G$503,ROW(A495),3)="","",INDEX(Kunde!$D$4:$G$503,ROW(A495),3))</f>
        <v/>
      </c>
      <c r="C495" s="1" t="str">
        <f>IF(INDEX(Kunde!$D$4:$G$503,ROW(A495),2)="","",INDEX(Kunde!$D$4:$G$503,ROW(A495),2))</f>
        <v/>
      </c>
      <c r="G495" s="1" t="str">
        <f t="shared" si="42"/>
        <v/>
      </c>
      <c r="K495" s="1" t="str">
        <f t="shared" si="43"/>
        <v/>
      </c>
      <c r="O495" s="1" t="str">
        <f>IF(INDEX(Kunde!$D$4:$G$503,ROW(A495),4)="","",INDEX(Kunde!$D$4:$G$503,ROW(A495),4))</f>
        <v/>
      </c>
      <c r="P495" s="1" t="str">
        <f t="shared" si="45"/>
        <v/>
      </c>
      <c r="Q495" s="1" t="str">
        <f>IF(A495="","",VLOOKUP(B495,'Formel-Daten'!$J$4:$O$77,3))</f>
        <v/>
      </c>
      <c r="R495" s="1" t="str">
        <f t="shared" si="46"/>
        <v/>
      </c>
      <c r="S495" s="1" t="str">
        <f>IF(A495="","",VLOOKUP(B495,'Formel-Daten'!$J$4:$O$77,6))</f>
        <v/>
      </c>
      <c r="T495" s="1" t="str">
        <f t="shared" si="44"/>
        <v/>
      </c>
      <c r="U495" s="1" t="str">
        <f>IF(A495="","",VLOOKUP(B495,'Formel-Daten'!$J$4:$O$77,4))</f>
        <v/>
      </c>
      <c r="V495" s="1" t="str">
        <f>IF(A495="","",VLOOKUP(B495,'Formel-Daten'!$J$4:$O$77,5))</f>
        <v/>
      </c>
      <c r="W495" s="1" t="str">
        <f t="shared" si="47"/>
        <v/>
      </c>
    </row>
    <row r="496" spans="1:23" x14ac:dyDescent="0.25">
      <c r="A496" s="1" t="str">
        <f>IF(INDEX(Kunde!$D$4:$G$503,ROW(A496),1)="","",INDEX(Kunde!$D$4:$G$503,ROW(A496),1))</f>
        <v/>
      </c>
      <c r="B496" s="1" t="str">
        <f>IF(INDEX(Kunde!$D$4:$G$503,ROW(A496),3)="","",INDEX(Kunde!$D$4:$G$503,ROW(A496),3))</f>
        <v/>
      </c>
      <c r="C496" s="1" t="str">
        <f>IF(INDEX(Kunde!$D$4:$G$503,ROW(A496),2)="","",INDEX(Kunde!$D$4:$G$503,ROW(A496),2))</f>
        <v/>
      </c>
      <c r="G496" s="1" t="str">
        <f t="shared" si="42"/>
        <v/>
      </c>
      <c r="K496" s="1" t="str">
        <f t="shared" si="43"/>
        <v/>
      </c>
      <c r="O496" s="1" t="str">
        <f>IF(INDEX(Kunde!$D$4:$G$503,ROW(A496),4)="","",INDEX(Kunde!$D$4:$G$503,ROW(A496),4))</f>
        <v/>
      </c>
      <c r="P496" s="1" t="str">
        <f t="shared" si="45"/>
        <v/>
      </c>
      <c r="Q496" s="1" t="str">
        <f>IF(A496="","",VLOOKUP(B496,'Formel-Daten'!$J$4:$O$77,3))</f>
        <v/>
      </c>
      <c r="R496" s="1" t="str">
        <f t="shared" si="46"/>
        <v/>
      </c>
      <c r="S496" s="1" t="str">
        <f>IF(A496="","",VLOOKUP(B496,'Formel-Daten'!$J$4:$O$77,6))</f>
        <v/>
      </c>
      <c r="T496" s="1" t="str">
        <f t="shared" si="44"/>
        <v/>
      </c>
      <c r="U496" s="1" t="str">
        <f>IF(A496="","",VLOOKUP(B496,'Formel-Daten'!$J$4:$O$77,4))</f>
        <v/>
      </c>
      <c r="V496" s="1" t="str">
        <f>IF(A496="","",VLOOKUP(B496,'Formel-Daten'!$J$4:$O$77,5))</f>
        <v/>
      </c>
      <c r="W496" s="1" t="str">
        <f t="shared" si="47"/>
        <v/>
      </c>
    </row>
    <row r="497" spans="1:25" x14ac:dyDescent="0.25">
      <c r="A497" s="1" t="str">
        <f>IF(INDEX(Kunde!$D$4:$G$503,ROW(A497),1)="","",INDEX(Kunde!$D$4:$G$503,ROW(A497),1))</f>
        <v/>
      </c>
      <c r="B497" s="1" t="str">
        <f>IF(INDEX(Kunde!$D$4:$G$503,ROW(A497),3)="","",INDEX(Kunde!$D$4:$G$503,ROW(A497),3))</f>
        <v/>
      </c>
      <c r="C497" s="1" t="str">
        <f>IF(INDEX(Kunde!$D$4:$G$503,ROW(A497),2)="","",INDEX(Kunde!$D$4:$G$503,ROW(A497),2))</f>
        <v/>
      </c>
      <c r="G497" s="1" t="str">
        <f t="shared" si="42"/>
        <v/>
      </c>
      <c r="K497" s="1" t="str">
        <f t="shared" si="43"/>
        <v/>
      </c>
      <c r="O497" s="1" t="str">
        <f>IF(INDEX(Kunde!$D$4:$G$503,ROW(A497),4)="","",INDEX(Kunde!$D$4:$G$503,ROW(A497),4))</f>
        <v/>
      </c>
      <c r="P497" s="1" t="str">
        <f t="shared" si="45"/>
        <v/>
      </c>
      <c r="Q497" s="1" t="str">
        <f>IF(A497="","",VLOOKUP(B497,'Formel-Daten'!$J$4:$O$77,3))</f>
        <v/>
      </c>
      <c r="R497" s="1" t="str">
        <f t="shared" si="46"/>
        <v/>
      </c>
      <c r="S497" s="1" t="str">
        <f>IF(A497="","",VLOOKUP(B497,'Formel-Daten'!$J$4:$O$77,6))</f>
        <v/>
      </c>
      <c r="T497" s="1" t="str">
        <f t="shared" si="44"/>
        <v/>
      </c>
      <c r="U497" s="1" t="str">
        <f>IF(A497="","",VLOOKUP(B497,'Formel-Daten'!$J$4:$O$77,4))</f>
        <v/>
      </c>
      <c r="V497" s="1" t="str">
        <f>IF(A497="","",VLOOKUP(B497,'Formel-Daten'!$J$4:$O$77,5))</f>
        <v/>
      </c>
      <c r="W497" s="1" t="str">
        <f t="shared" si="47"/>
        <v/>
      </c>
    </row>
    <row r="498" spans="1:25" x14ac:dyDescent="0.25">
      <c r="A498" s="1" t="str">
        <f>IF(INDEX(Kunde!$D$4:$G$503,ROW(A498),1)="","",INDEX(Kunde!$D$4:$G$503,ROW(A498),1))</f>
        <v/>
      </c>
      <c r="B498" s="1" t="str">
        <f>IF(INDEX(Kunde!$D$4:$G$503,ROW(A498),3)="","",INDEX(Kunde!$D$4:$G$503,ROW(A498),3))</f>
        <v/>
      </c>
      <c r="C498" s="1" t="str">
        <f>IF(INDEX(Kunde!$D$4:$G$503,ROW(A498),2)="","",INDEX(Kunde!$D$4:$G$503,ROW(A498),2))</f>
        <v/>
      </c>
      <c r="G498" s="1" t="str">
        <f t="shared" si="42"/>
        <v/>
      </c>
      <c r="K498" s="1" t="str">
        <f t="shared" si="43"/>
        <v/>
      </c>
      <c r="O498" s="1" t="str">
        <f>IF(INDEX(Kunde!$D$4:$G$503,ROW(A498),4)="","",INDEX(Kunde!$D$4:$G$503,ROW(A498),4))</f>
        <v/>
      </c>
      <c r="P498" s="1" t="str">
        <f t="shared" si="45"/>
        <v/>
      </c>
      <c r="Q498" s="1" t="str">
        <f>IF(A498="","",VLOOKUP(B498,'Formel-Daten'!$J$4:$O$77,3))</f>
        <v/>
      </c>
      <c r="R498" s="1" t="str">
        <f t="shared" si="46"/>
        <v/>
      </c>
      <c r="S498" s="1" t="str">
        <f>IF(A498="","",VLOOKUP(B498,'Formel-Daten'!$J$4:$O$77,6))</f>
        <v/>
      </c>
      <c r="T498" s="1" t="str">
        <f t="shared" si="44"/>
        <v/>
      </c>
      <c r="U498" s="1" t="str">
        <f>IF(A498="","",VLOOKUP(B498,'Formel-Daten'!$J$4:$O$77,4))</f>
        <v/>
      </c>
      <c r="V498" s="1" t="str">
        <f>IF(A498="","",VLOOKUP(B498,'Formel-Daten'!$J$4:$O$77,5))</f>
        <v/>
      </c>
      <c r="W498" s="1" t="str">
        <f t="shared" si="47"/>
        <v/>
      </c>
    </row>
    <row r="499" spans="1:25" x14ac:dyDescent="0.25">
      <c r="A499" s="1" t="str">
        <f>IF(INDEX(Kunde!$D$4:$G$503,ROW(A499),1)="","",INDEX(Kunde!$D$4:$G$503,ROW(A499),1))</f>
        <v/>
      </c>
      <c r="B499" s="1" t="str">
        <f>IF(INDEX(Kunde!$D$4:$G$503,ROW(A499),3)="","",INDEX(Kunde!$D$4:$G$503,ROW(A499),3))</f>
        <v/>
      </c>
      <c r="C499" s="1" t="str">
        <f>IF(INDEX(Kunde!$D$4:$G$503,ROW(A499),2)="","",INDEX(Kunde!$D$4:$G$503,ROW(A499),2))</f>
        <v/>
      </c>
      <c r="G499" s="1" t="str">
        <f t="shared" si="42"/>
        <v/>
      </c>
      <c r="K499" s="1" t="str">
        <f t="shared" si="43"/>
        <v/>
      </c>
      <c r="O499" s="1" t="str">
        <f>IF(INDEX(Kunde!$D$4:$G$503,ROW(A499),4)="","",INDEX(Kunde!$D$4:$G$503,ROW(A499),4))</f>
        <v/>
      </c>
      <c r="P499" s="1" t="str">
        <f t="shared" si="45"/>
        <v/>
      </c>
      <c r="Q499" s="1" t="str">
        <f>IF(A499="","",VLOOKUP(B499,'Formel-Daten'!$J$4:$O$77,3))</f>
        <v/>
      </c>
      <c r="R499" s="1" t="str">
        <f t="shared" si="46"/>
        <v/>
      </c>
      <c r="S499" s="1" t="str">
        <f>IF(A499="","",VLOOKUP(B499,'Formel-Daten'!$J$4:$O$77,6))</f>
        <v/>
      </c>
      <c r="T499" s="1" t="str">
        <f t="shared" si="44"/>
        <v/>
      </c>
      <c r="U499" s="1" t="str">
        <f>IF(A499="","",VLOOKUP(B499,'Formel-Daten'!$J$4:$O$77,4))</f>
        <v/>
      </c>
      <c r="V499" s="1" t="str">
        <f>IF(A499="","",VLOOKUP(B499,'Formel-Daten'!$J$4:$O$77,5))</f>
        <v/>
      </c>
      <c r="W499" s="1" t="str">
        <f t="shared" si="47"/>
        <v/>
      </c>
    </row>
    <row r="500" spans="1:25" x14ac:dyDescent="0.25">
      <c r="A500" s="1" t="str">
        <f>IF(INDEX(Kunde!$D$4:$G$503,ROW(A500),1)="","",INDEX(Kunde!$D$4:$G$503,ROW(A500),1))</f>
        <v/>
      </c>
      <c r="B500" s="1" t="str">
        <f>IF(INDEX(Kunde!$D$4:$G$503,ROW(A500),3)="","",INDEX(Kunde!$D$4:$G$503,ROW(A500),3))</f>
        <v/>
      </c>
      <c r="C500" s="1" t="str">
        <f>IF(INDEX(Kunde!$D$4:$G$503,ROW(A500),2)="","",INDEX(Kunde!$D$4:$G$503,ROW(A500),2))</f>
        <v/>
      </c>
      <c r="D500" s="18"/>
      <c r="E500" s="18"/>
      <c r="F500" s="18"/>
      <c r="G500" s="1" t="str">
        <f t="shared" si="42"/>
        <v/>
      </c>
      <c r="H500" s="18"/>
      <c r="I500" s="18"/>
      <c r="J500" s="18"/>
      <c r="K500" s="1" t="str">
        <f t="shared" si="43"/>
        <v/>
      </c>
      <c r="L500" s="18"/>
      <c r="M500" s="18"/>
      <c r="N500" s="18"/>
      <c r="O500" s="1" t="str">
        <f>IF(INDEX(Kunde!$D$4:$G$503,ROW(A500),4)="","",INDEX(Kunde!$D$4:$G$503,ROW(A500),4))</f>
        <v/>
      </c>
      <c r="P500" s="1" t="str">
        <f t="shared" si="45"/>
        <v/>
      </c>
      <c r="Q500" s="1" t="str">
        <f>IF(A500="","",VLOOKUP(B500,'Formel-Daten'!$J$4:$O$77,3))</f>
        <v/>
      </c>
      <c r="R500" s="1" t="str">
        <f t="shared" si="46"/>
        <v/>
      </c>
      <c r="S500" s="1" t="str">
        <f>IF(A500="","",VLOOKUP(B500,'Formel-Daten'!$J$4:$O$77,6))</f>
        <v/>
      </c>
      <c r="T500" s="1" t="str">
        <f t="shared" si="44"/>
        <v/>
      </c>
      <c r="U500" s="1" t="str">
        <f>IF(A500="","",VLOOKUP(B500,'Formel-Daten'!$J$4:$O$77,4))</f>
        <v/>
      </c>
      <c r="V500" s="1" t="str">
        <f>IF(A500="","",VLOOKUP(B500,'Formel-Daten'!$J$4:$O$77,5))</f>
        <v/>
      </c>
      <c r="W500" s="1" t="str">
        <f t="shared" si="47"/>
        <v/>
      </c>
      <c r="X500" s="18"/>
      <c r="Y500" s="18"/>
    </row>
  </sheetData>
  <sheetProtection algorithmName="SHA-512" hashValue="i2WgDwdOUOgdPACwvqFArDaRgSm3DBZG4avqmzXfe0TMpv5Pz2O4myyXYRbE0NSbwETYxTC+vKD6WIeilZ2XTg==" saltValue="nrT5h81iVFsPbWIwds85o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0B74-E740-41AB-9287-EE203AE87328}">
  <sheetPr>
    <tabColor rgb="FFFF8989"/>
  </sheetPr>
  <dimension ref="A1:R500"/>
  <sheetViews>
    <sheetView topLeftCell="A73" workbookViewId="0">
      <selection activeCell="E3" sqref="E3"/>
    </sheetView>
  </sheetViews>
  <sheetFormatPr baseColWidth="10" defaultColWidth="9.140625" defaultRowHeight="15" x14ac:dyDescent="0.25"/>
  <cols>
    <col min="1" max="1" width="13.42578125" style="1" bestFit="1" customWidth="1"/>
    <col min="2" max="2" width="12.7109375" bestFit="1" customWidth="1"/>
    <col min="3" max="3" width="9.140625" style="1" bestFit="1" customWidth="1"/>
    <col min="4" max="4" width="7.85546875" style="1" bestFit="1" customWidth="1"/>
    <col min="5" max="5" width="4.5703125" style="1" bestFit="1" customWidth="1"/>
    <col min="6" max="6" width="14.85546875" bestFit="1" customWidth="1"/>
    <col min="7" max="7" width="5.42578125" style="1" bestFit="1" customWidth="1"/>
    <col min="8" max="8" width="12" style="1" bestFit="1" customWidth="1"/>
    <col min="9" max="9" width="12" bestFit="1" customWidth="1"/>
    <col min="10" max="10" width="8.7109375" bestFit="1" customWidth="1"/>
    <col min="11" max="11" width="6.28515625" bestFit="1" customWidth="1"/>
    <col min="12" max="13" width="10.42578125" bestFit="1" customWidth="1"/>
    <col min="14" max="14" width="9.28515625" bestFit="1" customWidth="1"/>
    <col min="15" max="15" width="16.7109375" bestFit="1" customWidth="1"/>
    <col min="16" max="16" width="9.85546875" bestFit="1" customWidth="1"/>
    <col min="17" max="17" width="15.140625" bestFit="1" customWidth="1"/>
  </cols>
  <sheetData>
    <row r="1" spans="1:18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  <c r="P1" t="s">
        <v>59</v>
      </c>
      <c r="Q1" t="s">
        <v>60</v>
      </c>
      <c r="R1" t="s">
        <v>61</v>
      </c>
    </row>
    <row r="2" spans="1:18" x14ac:dyDescent="0.25">
      <c r="A2" s="1" t="str">
        <f>IF(INDEX(Kunde!$D$4:$G$503,ROW(A1),3)="","",INDEX(Kunde!$D$4:$G$503,ROW(A1),3))</f>
        <v/>
      </c>
      <c r="B2" t="s">
        <v>62</v>
      </c>
      <c r="C2" s="1" t="str">
        <f>IF(INDEX(Kunde!$D$4:$G$503,ROW(C1),1)="","",INDEX(Kunde!$D$4:$G$503,ROW(C1),1))</f>
        <v/>
      </c>
      <c r="D2" s="1" t="str">
        <f>IF(INDEX(Kunde!$D$4:$G$503,ROW(D1),1)="","",INDEX(Kunde!$D$4:$G$503,ROW(D1),1))</f>
        <v/>
      </c>
      <c r="E2" s="1" t="str">
        <f>IF(INDEX(Kunde!$D$4:$G$503,ROW(C1),2)="","",INDEX(Kunde!$D$4:$G$503,ROW(C1),2))</f>
        <v/>
      </c>
      <c r="F2" t="s">
        <v>62</v>
      </c>
      <c r="G2" s="1" t="str">
        <f>IF(C2="","",VLOOKUP(A2,'Formel-Daten'!$J$4:$R$77,9,FALSE))</f>
        <v/>
      </c>
      <c r="H2">
        <v>0</v>
      </c>
      <c r="I2">
        <v>0</v>
      </c>
      <c r="J2" t="str">
        <f>IF(INDEX(Kunde!$D$4:$G$503,ROW(A1),4)="","",INDEX(Kunde!$D$4:$G$503,ROW(A1),4))</f>
        <v/>
      </c>
      <c r="K2">
        <v>1</v>
      </c>
      <c r="M2" t="s">
        <v>63</v>
      </c>
      <c r="N2" t="s">
        <v>62</v>
      </c>
      <c r="O2" t="s">
        <v>62</v>
      </c>
      <c r="P2" t="s">
        <v>63</v>
      </c>
      <c r="Q2" t="s">
        <v>62</v>
      </c>
      <c r="R2" t="s">
        <v>62</v>
      </c>
    </row>
    <row r="3" spans="1:18" x14ac:dyDescent="0.25">
      <c r="A3" s="1" t="str">
        <f>IF(INDEX(Kunde!$D$4:$G$503,ROW(A2),3)="","",INDEX(Kunde!$D$4:$G$503,ROW(A2),3))</f>
        <v/>
      </c>
      <c r="B3" t="s">
        <v>62</v>
      </c>
      <c r="C3" s="1" t="str">
        <f>IF(INDEX(Kunde!$D$4:$G$503,ROW(C2),1)="","",INDEX(Kunde!$D$4:$G$503,ROW(C2),1))</f>
        <v/>
      </c>
      <c r="D3" s="1" t="str">
        <f>IF(INDEX(Kunde!$D$4:$G$503,ROW(D2),1)="","",INDEX(Kunde!$D$4:$G$503,ROW(D2),1))</f>
        <v/>
      </c>
      <c r="E3" s="1" t="str">
        <f>IF(INDEX(Kunde!$D$4:$G$503,ROW(C2),2)="","",INDEX(Kunde!$D$4:$G$503,ROW(C2),2))</f>
        <v/>
      </c>
      <c r="F3" t="s">
        <v>62</v>
      </c>
      <c r="G3" s="1" t="str">
        <f>IF(C3="","",VLOOKUP(A3,'Formel-Daten'!$J$4:$R$77,9,FALSE))</f>
        <v/>
      </c>
      <c r="H3">
        <v>0</v>
      </c>
      <c r="I3">
        <v>0</v>
      </c>
      <c r="J3" t="str">
        <f>IF(INDEX(Kunde!$D$4:$G$503,ROW(A2),4)="","",INDEX(Kunde!$D$4:$G$503,ROW(A2),4))</f>
        <v/>
      </c>
      <c r="K3">
        <v>1</v>
      </c>
      <c r="M3" t="s">
        <v>63</v>
      </c>
      <c r="N3" t="s">
        <v>62</v>
      </c>
      <c r="O3" t="s">
        <v>62</v>
      </c>
      <c r="P3" t="s">
        <v>63</v>
      </c>
      <c r="Q3" t="s">
        <v>62</v>
      </c>
      <c r="R3" t="s">
        <v>62</v>
      </c>
    </row>
    <row r="4" spans="1:18" x14ac:dyDescent="0.25">
      <c r="A4" s="1" t="str">
        <f>IF(INDEX(Kunde!$D$4:$G$503,ROW(A3),3)="","",INDEX(Kunde!$D$4:$G$503,ROW(A3),3))</f>
        <v/>
      </c>
      <c r="B4" t="s">
        <v>62</v>
      </c>
      <c r="C4" s="1" t="str">
        <f>IF(INDEX(Kunde!$D$4:$G$503,ROW(C3),1)="","",INDEX(Kunde!$D$4:$G$503,ROW(C3),1))</f>
        <v/>
      </c>
      <c r="D4" s="1" t="str">
        <f>IF(INDEX(Kunde!$D$4:$G$503,ROW(D3),1)="","",INDEX(Kunde!$D$4:$G$503,ROW(D3),1))</f>
        <v/>
      </c>
      <c r="E4" s="1" t="str">
        <f>IF(INDEX(Kunde!$D$4:$G$503,ROW(C3),2)="","",INDEX(Kunde!$D$4:$G$503,ROW(C3),2))</f>
        <v/>
      </c>
      <c r="F4" t="s">
        <v>62</v>
      </c>
      <c r="G4" s="1" t="str">
        <f>IF(C4="","",VLOOKUP(A4,'Formel-Daten'!$J$4:$R$77,9,FALSE))</f>
        <v/>
      </c>
      <c r="H4">
        <v>0</v>
      </c>
      <c r="I4">
        <v>0</v>
      </c>
      <c r="J4" t="str">
        <f>IF(INDEX(Kunde!$D$4:$G$503,ROW(A3),4)="","",INDEX(Kunde!$D$4:$G$503,ROW(A3),4))</f>
        <v/>
      </c>
      <c r="K4">
        <v>1</v>
      </c>
      <c r="M4" t="s">
        <v>63</v>
      </c>
      <c r="N4" t="s">
        <v>62</v>
      </c>
      <c r="O4" t="s">
        <v>62</v>
      </c>
      <c r="P4" t="s">
        <v>63</v>
      </c>
      <c r="Q4" t="s">
        <v>62</v>
      </c>
      <c r="R4" t="s">
        <v>62</v>
      </c>
    </row>
    <row r="5" spans="1:18" x14ac:dyDescent="0.25">
      <c r="A5" s="1" t="str">
        <f>IF(INDEX(Kunde!$D$4:$G$503,ROW(A4),3)="","",INDEX(Kunde!$D$4:$G$503,ROW(A4),3))</f>
        <v/>
      </c>
      <c r="B5" t="s">
        <v>62</v>
      </c>
      <c r="C5" s="1" t="str">
        <f>IF(INDEX(Kunde!$D$4:$G$503,ROW(C4),1)="","",INDEX(Kunde!$D$4:$G$503,ROW(C4),1))</f>
        <v/>
      </c>
      <c r="D5" s="1" t="str">
        <f>IF(INDEX(Kunde!$D$4:$G$503,ROW(D4),1)="","",INDEX(Kunde!$D$4:$G$503,ROW(D4),1))</f>
        <v/>
      </c>
      <c r="E5" s="1" t="str">
        <f>IF(INDEX(Kunde!$D$4:$G$503,ROW(C4),2)="","",INDEX(Kunde!$D$4:$G$503,ROW(C4),2))</f>
        <v/>
      </c>
      <c r="F5" t="s">
        <v>62</v>
      </c>
      <c r="G5" s="1" t="str">
        <f>IF(C5="","",VLOOKUP(A5,'Formel-Daten'!$J$4:$R$77,9,FALSE))</f>
        <v/>
      </c>
      <c r="H5">
        <v>0</v>
      </c>
      <c r="I5">
        <v>0</v>
      </c>
      <c r="J5" t="str">
        <f>IF(INDEX(Kunde!$D$4:$G$503,ROW(A4),4)="","",INDEX(Kunde!$D$4:$G$503,ROW(A4),4))</f>
        <v/>
      </c>
      <c r="K5">
        <v>1</v>
      </c>
      <c r="M5" t="s">
        <v>63</v>
      </c>
      <c r="N5" t="s">
        <v>62</v>
      </c>
      <c r="O5" t="s">
        <v>62</v>
      </c>
      <c r="P5" t="s">
        <v>63</v>
      </c>
      <c r="Q5" t="s">
        <v>62</v>
      </c>
      <c r="R5" t="s">
        <v>62</v>
      </c>
    </row>
    <row r="6" spans="1:18" x14ac:dyDescent="0.25">
      <c r="A6" s="1" t="str">
        <f>IF(INDEX(Kunde!$D$4:$G$503,ROW(A5),3)="","",INDEX(Kunde!$D$4:$G$503,ROW(A5),3))</f>
        <v/>
      </c>
      <c r="B6" t="s">
        <v>62</v>
      </c>
      <c r="C6" s="1" t="str">
        <f>IF(INDEX(Kunde!$D$4:$G$503,ROW(C5),1)="","",INDEX(Kunde!$D$4:$G$503,ROW(C5),1))</f>
        <v/>
      </c>
      <c r="D6" s="1" t="str">
        <f>IF(INDEX(Kunde!$D$4:$G$503,ROW(D5),1)="","",INDEX(Kunde!$D$4:$G$503,ROW(D5),1))</f>
        <v/>
      </c>
      <c r="E6" s="1" t="str">
        <f>IF(INDEX(Kunde!$D$4:$G$503,ROW(C5),2)="","",INDEX(Kunde!$D$4:$G$503,ROW(C5),2))</f>
        <v/>
      </c>
      <c r="F6" t="s">
        <v>62</v>
      </c>
      <c r="G6" s="1" t="str">
        <f>IF(C6="","",VLOOKUP(A6,'Formel-Daten'!$J$4:$R$77,9,FALSE))</f>
        <v/>
      </c>
      <c r="H6">
        <v>0</v>
      </c>
      <c r="I6">
        <v>0</v>
      </c>
      <c r="J6" t="str">
        <f>IF(INDEX(Kunde!$D$4:$G$503,ROW(A5),4)="","",INDEX(Kunde!$D$4:$G$503,ROW(A5),4))</f>
        <v/>
      </c>
      <c r="K6">
        <v>1</v>
      </c>
      <c r="M6" t="s">
        <v>63</v>
      </c>
      <c r="N6" t="s">
        <v>62</v>
      </c>
      <c r="O6" t="s">
        <v>62</v>
      </c>
      <c r="P6" t="s">
        <v>63</v>
      </c>
      <c r="Q6" t="s">
        <v>62</v>
      </c>
      <c r="R6" t="s">
        <v>62</v>
      </c>
    </row>
    <row r="7" spans="1:18" x14ac:dyDescent="0.25">
      <c r="A7" s="1" t="str">
        <f>IF(INDEX(Kunde!$D$4:$G$503,ROW(A6),3)="","",INDEX(Kunde!$D$4:$G$503,ROW(A6),3))</f>
        <v/>
      </c>
      <c r="B7" t="s">
        <v>62</v>
      </c>
      <c r="C7" s="1" t="str">
        <f>IF(INDEX(Kunde!$D$4:$G$503,ROW(C6),1)="","",INDEX(Kunde!$D$4:$G$503,ROW(C6),1))</f>
        <v/>
      </c>
      <c r="D7" s="1" t="str">
        <f>IF(INDEX(Kunde!$D$4:$G$503,ROW(D6),1)="","",INDEX(Kunde!$D$4:$G$503,ROW(D6),1))</f>
        <v/>
      </c>
      <c r="E7" s="1" t="str">
        <f>IF(INDEX(Kunde!$D$4:$G$503,ROW(C6),2)="","",INDEX(Kunde!$D$4:$G$503,ROW(C6),2))</f>
        <v/>
      </c>
      <c r="F7" t="s">
        <v>62</v>
      </c>
      <c r="G7" s="1" t="str">
        <f>IF(C7="","",VLOOKUP(A7,'Formel-Daten'!$J$4:$R$77,9,FALSE))</f>
        <v/>
      </c>
      <c r="H7">
        <v>0</v>
      </c>
      <c r="I7">
        <v>0</v>
      </c>
      <c r="J7" t="str">
        <f>IF(INDEX(Kunde!$D$4:$G$503,ROW(A6),4)="","",INDEX(Kunde!$D$4:$G$503,ROW(A6),4))</f>
        <v/>
      </c>
      <c r="K7">
        <v>1</v>
      </c>
      <c r="M7" t="s">
        <v>63</v>
      </c>
      <c r="N7" t="s">
        <v>62</v>
      </c>
      <c r="O7" t="s">
        <v>62</v>
      </c>
      <c r="P7" t="s">
        <v>63</v>
      </c>
      <c r="Q7" t="s">
        <v>62</v>
      </c>
      <c r="R7" t="s">
        <v>62</v>
      </c>
    </row>
    <row r="8" spans="1:18" x14ac:dyDescent="0.25">
      <c r="A8" s="1" t="str">
        <f>IF(INDEX(Kunde!$D$4:$G$503,ROW(A7),3)="","",INDEX(Kunde!$D$4:$G$503,ROW(A7),3))</f>
        <v/>
      </c>
      <c r="B8" t="s">
        <v>62</v>
      </c>
      <c r="C8" s="1" t="str">
        <f>IF(INDEX(Kunde!$D$4:$G$503,ROW(C7),1)="","",INDEX(Kunde!$D$4:$G$503,ROW(C7),1))</f>
        <v/>
      </c>
      <c r="D8" s="1" t="str">
        <f>IF(INDEX(Kunde!$D$4:$G$503,ROW(D7),1)="","",INDEX(Kunde!$D$4:$G$503,ROW(D7),1))</f>
        <v/>
      </c>
      <c r="E8" s="1" t="str">
        <f>IF(INDEX(Kunde!$D$4:$G$503,ROW(C7),2)="","",INDEX(Kunde!$D$4:$G$503,ROW(C7),2))</f>
        <v/>
      </c>
      <c r="F8" t="s">
        <v>62</v>
      </c>
      <c r="G8" s="1" t="str">
        <f>IF(C8="","",VLOOKUP(A8,'Formel-Daten'!$J$4:$R$77,9,FALSE))</f>
        <v/>
      </c>
      <c r="H8">
        <v>0</v>
      </c>
      <c r="I8">
        <v>0</v>
      </c>
      <c r="J8" t="str">
        <f>IF(INDEX(Kunde!$D$4:$G$503,ROW(A7),4)="","",INDEX(Kunde!$D$4:$G$503,ROW(A7),4))</f>
        <v/>
      </c>
      <c r="K8">
        <v>1</v>
      </c>
      <c r="M8" t="s">
        <v>63</v>
      </c>
      <c r="N8" t="s">
        <v>62</v>
      </c>
      <c r="O8" t="s">
        <v>62</v>
      </c>
      <c r="P8" t="s">
        <v>63</v>
      </c>
      <c r="Q8" t="s">
        <v>62</v>
      </c>
      <c r="R8" t="s">
        <v>62</v>
      </c>
    </row>
    <row r="9" spans="1:18" x14ac:dyDescent="0.25">
      <c r="A9" s="1" t="str">
        <f>IF(INDEX(Kunde!$D$4:$G$503,ROW(A8),3)="","",INDEX(Kunde!$D$4:$G$503,ROW(A8),3))</f>
        <v/>
      </c>
      <c r="B9" t="s">
        <v>62</v>
      </c>
      <c r="C9" s="1" t="str">
        <f>IF(INDEX(Kunde!$D$4:$G$503,ROW(C8),1)="","",INDEX(Kunde!$D$4:$G$503,ROW(C8),1))</f>
        <v/>
      </c>
      <c r="D9" s="1" t="str">
        <f>IF(INDEX(Kunde!$D$4:$G$503,ROW(D8),1)="","",INDEX(Kunde!$D$4:$G$503,ROW(D8),1))</f>
        <v/>
      </c>
      <c r="E9" s="1" t="str">
        <f>IF(INDEX(Kunde!$D$4:$G$503,ROW(C8),2)="","",INDEX(Kunde!$D$4:$G$503,ROW(C8),2))</f>
        <v/>
      </c>
      <c r="F9" t="s">
        <v>62</v>
      </c>
      <c r="G9" s="1" t="str">
        <f>IF(C9="","",VLOOKUP(A9,'Formel-Daten'!$J$4:$R$77,9,FALSE))</f>
        <v/>
      </c>
      <c r="H9">
        <v>0</v>
      </c>
      <c r="I9">
        <v>0</v>
      </c>
      <c r="J9" t="str">
        <f>IF(INDEX(Kunde!$D$4:$G$503,ROW(A8),4)="","",INDEX(Kunde!$D$4:$G$503,ROW(A8),4))</f>
        <v/>
      </c>
      <c r="K9">
        <v>1</v>
      </c>
      <c r="M9" t="s">
        <v>63</v>
      </c>
      <c r="N9" t="s">
        <v>62</v>
      </c>
      <c r="O9" t="s">
        <v>62</v>
      </c>
      <c r="P9" t="s">
        <v>63</v>
      </c>
      <c r="Q9" t="s">
        <v>62</v>
      </c>
      <c r="R9" t="s">
        <v>62</v>
      </c>
    </row>
    <row r="10" spans="1:18" x14ac:dyDescent="0.25">
      <c r="A10" s="1" t="str">
        <f>IF(INDEX(Kunde!$D$4:$G$503,ROW(A9),3)="","",INDEX(Kunde!$D$4:$G$503,ROW(A9),3))</f>
        <v/>
      </c>
      <c r="B10" t="s">
        <v>62</v>
      </c>
      <c r="C10" s="1" t="str">
        <f>IF(INDEX(Kunde!$D$4:$G$503,ROW(C9),1)="","",INDEX(Kunde!$D$4:$G$503,ROW(C9),1))</f>
        <v/>
      </c>
      <c r="D10" s="1" t="str">
        <f>IF(INDEX(Kunde!$D$4:$G$503,ROW(D9),1)="","",INDEX(Kunde!$D$4:$G$503,ROW(D9),1))</f>
        <v/>
      </c>
      <c r="E10" s="1" t="str">
        <f>IF(INDEX(Kunde!$D$4:$G$503,ROW(C9),2)="","",INDEX(Kunde!$D$4:$G$503,ROW(C9),2))</f>
        <v/>
      </c>
      <c r="F10" t="s">
        <v>62</v>
      </c>
      <c r="G10" s="1" t="str">
        <f>IF(C10="","",VLOOKUP(A10,'Formel-Daten'!$J$4:$R$77,9,FALSE))</f>
        <v/>
      </c>
      <c r="H10">
        <v>0</v>
      </c>
      <c r="I10">
        <v>0</v>
      </c>
      <c r="J10" t="str">
        <f>IF(INDEX(Kunde!$D$4:$G$503,ROW(A9),4)="","",INDEX(Kunde!$D$4:$G$503,ROW(A9),4))</f>
        <v/>
      </c>
      <c r="K10">
        <v>1</v>
      </c>
      <c r="M10" t="s">
        <v>63</v>
      </c>
      <c r="N10" t="s">
        <v>62</v>
      </c>
      <c r="O10" t="s">
        <v>62</v>
      </c>
      <c r="P10" t="s">
        <v>63</v>
      </c>
      <c r="Q10" t="s">
        <v>62</v>
      </c>
      <c r="R10" t="s">
        <v>62</v>
      </c>
    </row>
    <row r="11" spans="1:18" x14ac:dyDescent="0.25">
      <c r="A11" s="1" t="str">
        <f>IF(INDEX(Kunde!$D$4:$G$503,ROW(A10),3)="","",INDEX(Kunde!$D$4:$G$503,ROW(A10),3))</f>
        <v/>
      </c>
      <c r="B11" t="s">
        <v>62</v>
      </c>
      <c r="C11" s="1" t="str">
        <f>IF(INDEX(Kunde!$D$4:$G$503,ROW(C10),1)="","",INDEX(Kunde!$D$4:$G$503,ROW(C10),1))</f>
        <v/>
      </c>
      <c r="D11" s="1" t="str">
        <f>IF(INDEX(Kunde!$D$4:$G$503,ROW(D10),1)="","",INDEX(Kunde!$D$4:$G$503,ROW(D10),1))</f>
        <v/>
      </c>
      <c r="E11" s="1" t="str">
        <f>IF(INDEX(Kunde!$D$4:$G$503,ROW(C10),2)="","",INDEX(Kunde!$D$4:$G$503,ROW(C10),2))</f>
        <v/>
      </c>
      <c r="F11" t="s">
        <v>62</v>
      </c>
      <c r="G11" s="1" t="str">
        <f>IF(C11="","",VLOOKUP(A11,'Formel-Daten'!$J$4:$R$77,9,FALSE))</f>
        <v/>
      </c>
      <c r="H11">
        <v>0</v>
      </c>
      <c r="I11">
        <v>0</v>
      </c>
      <c r="J11" t="str">
        <f>IF(INDEX(Kunde!$D$4:$G$503,ROW(A10),4)="","",INDEX(Kunde!$D$4:$G$503,ROW(A10),4))</f>
        <v/>
      </c>
      <c r="K11">
        <v>1</v>
      </c>
      <c r="M11" t="s">
        <v>63</v>
      </c>
      <c r="N11" t="s">
        <v>62</v>
      </c>
      <c r="O11" t="s">
        <v>62</v>
      </c>
      <c r="P11" t="s">
        <v>63</v>
      </c>
      <c r="Q11" t="s">
        <v>62</v>
      </c>
      <c r="R11" t="s">
        <v>62</v>
      </c>
    </row>
    <row r="12" spans="1:18" x14ac:dyDescent="0.25">
      <c r="A12" s="1" t="str">
        <f>IF(INDEX(Kunde!$D$4:$G$503,ROW(A11),3)="","",INDEX(Kunde!$D$4:$G$503,ROW(A11),3))</f>
        <v/>
      </c>
      <c r="B12" t="s">
        <v>62</v>
      </c>
      <c r="C12" s="1" t="str">
        <f>IF(INDEX(Kunde!$D$4:$G$503,ROW(C11),1)="","",INDEX(Kunde!$D$4:$G$503,ROW(C11),1))</f>
        <v/>
      </c>
      <c r="D12" s="1" t="str">
        <f>IF(INDEX(Kunde!$D$4:$G$503,ROW(D11),1)="","",INDEX(Kunde!$D$4:$G$503,ROW(D11),1))</f>
        <v/>
      </c>
      <c r="E12" s="1" t="str">
        <f>IF(INDEX(Kunde!$D$4:$G$503,ROW(C11),2)="","",INDEX(Kunde!$D$4:$G$503,ROW(C11),2))</f>
        <v/>
      </c>
      <c r="F12" t="s">
        <v>62</v>
      </c>
      <c r="G12" s="1" t="str">
        <f>IF(C12="","",VLOOKUP(A12,'Formel-Daten'!$J$4:$R$77,9,FALSE))</f>
        <v/>
      </c>
      <c r="H12">
        <v>0</v>
      </c>
      <c r="I12">
        <v>0</v>
      </c>
      <c r="J12" t="str">
        <f>IF(INDEX(Kunde!$D$4:$G$503,ROW(A11),4)="","",INDEX(Kunde!$D$4:$G$503,ROW(A11),4))</f>
        <v/>
      </c>
      <c r="K12">
        <v>1</v>
      </c>
      <c r="M12" t="s">
        <v>63</v>
      </c>
      <c r="N12" t="s">
        <v>62</v>
      </c>
      <c r="O12" t="s">
        <v>62</v>
      </c>
      <c r="P12" t="s">
        <v>63</v>
      </c>
      <c r="Q12" t="s">
        <v>62</v>
      </c>
      <c r="R12" t="s">
        <v>62</v>
      </c>
    </row>
    <row r="13" spans="1:18" x14ac:dyDescent="0.25">
      <c r="A13" s="1" t="str">
        <f>IF(INDEX(Kunde!$D$4:$G$503,ROW(A12),3)="","",INDEX(Kunde!$D$4:$G$503,ROW(A12),3))</f>
        <v/>
      </c>
      <c r="B13" t="s">
        <v>62</v>
      </c>
      <c r="C13" s="1" t="str">
        <f>IF(INDEX(Kunde!$D$4:$G$503,ROW(C12),1)="","",INDEX(Kunde!$D$4:$G$503,ROW(C12),1))</f>
        <v/>
      </c>
      <c r="D13" s="1" t="str">
        <f>IF(INDEX(Kunde!$D$4:$G$503,ROW(D12),1)="","",INDEX(Kunde!$D$4:$G$503,ROW(D12),1))</f>
        <v/>
      </c>
      <c r="E13" s="1" t="str">
        <f>IF(INDEX(Kunde!$D$4:$G$503,ROW(C12),2)="","",INDEX(Kunde!$D$4:$G$503,ROW(C12),2))</f>
        <v/>
      </c>
      <c r="F13" t="s">
        <v>62</v>
      </c>
      <c r="G13" s="1" t="str">
        <f>IF(C13="","",VLOOKUP(A13,'Formel-Daten'!$J$4:$R$77,9,FALSE))</f>
        <v/>
      </c>
      <c r="H13">
        <v>0</v>
      </c>
      <c r="I13">
        <v>0</v>
      </c>
      <c r="J13" t="str">
        <f>IF(INDEX(Kunde!$D$4:$G$503,ROW(A12),4)="","",INDEX(Kunde!$D$4:$G$503,ROW(A12),4))</f>
        <v/>
      </c>
      <c r="K13">
        <v>1</v>
      </c>
      <c r="M13" t="s">
        <v>63</v>
      </c>
      <c r="N13" t="s">
        <v>62</v>
      </c>
      <c r="O13" t="s">
        <v>62</v>
      </c>
      <c r="P13" t="s">
        <v>63</v>
      </c>
      <c r="Q13" t="s">
        <v>62</v>
      </c>
      <c r="R13" t="s">
        <v>62</v>
      </c>
    </row>
    <row r="14" spans="1:18" x14ac:dyDescent="0.25">
      <c r="A14" s="1" t="str">
        <f>IF(INDEX(Kunde!$D$4:$G$503,ROW(A13),3)="","",INDEX(Kunde!$D$4:$G$503,ROW(A13),3))</f>
        <v/>
      </c>
      <c r="B14" t="s">
        <v>62</v>
      </c>
      <c r="C14" s="1" t="str">
        <f>IF(INDEX(Kunde!$D$4:$G$503,ROW(C13),1)="","",INDEX(Kunde!$D$4:$G$503,ROW(C13),1))</f>
        <v/>
      </c>
      <c r="D14" s="1" t="str">
        <f>IF(INDEX(Kunde!$D$4:$G$503,ROW(D13),1)="","",INDEX(Kunde!$D$4:$G$503,ROW(D13),1))</f>
        <v/>
      </c>
      <c r="E14" s="1" t="str">
        <f>IF(INDEX(Kunde!$D$4:$G$503,ROW(C13),2)="","",INDEX(Kunde!$D$4:$G$503,ROW(C13),2))</f>
        <v/>
      </c>
      <c r="F14" t="s">
        <v>62</v>
      </c>
      <c r="G14" s="1" t="str">
        <f>IF(C14="","",VLOOKUP(A14,'Formel-Daten'!$J$4:$R$77,9,FALSE))</f>
        <v/>
      </c>
      <c r="H14">
        <v>0</v>
      </c>
      <c r="I14">
        <v>0</v>
      </c>
      <c r="J14" t="str">
        <f>IF(INDEX(Kunde!$D$4:$G$503,ROW(A13),4)="","",INDEX(Kunde!$D$4:$G$503,ROW(A13),4))</f>
        <v/>
      </c>
      <c r="K14">
        <v>1</v>
      </c>
      <c r="M14" t="s">
        <v>63</v>
      </c>
      <c r="N14" t="s">
        <v>62</v>
      </c>
      <c r="O14" t="s">
        <v>62</v>
      </c>
      <c r="P14" t="s">
        <v>63</v>
      </c>
      <c r="Q14" t="s">
        <v>62</v>
      </c>
      <c r="R14" t="s">
        <v>62</v>
      </c>
    </row>
    <row r="15" spans="1:18" x14ac:dyDescent="0.25">
      <c r="A15" s="1" t="str">
        <f>IF(INDEX(Kunde!$D$4:$G$503,ROW(A14),3)="","",INDEX(Kunde!$D$4:$G$503,ROW(A14),3))</f>
        <v/>
      </c>
      <c r="B15" t="s">
        <v>62</v>
      </c>
      <c r="C15" s="1" t="str">
        <f>IF(INDEX(Kunde!$D$4:$G$503,ROW(C14),1)="","",INDEX(Kunde!$D$4:$G$503,ROW(C14),1))</f>
        <v/>
      </c>
      <c r="D15" s="1" t="str">
        <f>IF(INDEX(Kunde!$D$4:$G$503,ROW(D14),1)="","",INDEX(Kunde!$D$4:$G$503,ROW(D14),1))</f>
        <v/>
      </c>
      <c r="E15" s="1" t="str">
        <f>IF(INDEX(Kunde!$D$4:$G$503,ROW(C14),2)="","",INDEX(Kunde!$D$4:$G$503,ROW(C14),2))</f>
        <v/>
      </c>
      <c r="F15" t="s">
        <v>62</v>
      </c>
      <c r="G15" s="1" t="str">
        <f>IF(C15="","",VLOOKUP(A15,'Formel-Daten'!$J$4:$R$77,9,FALSE))</f>
        <v/>
      </c>
      <c r="H15">
        <v>0</v>
      </c>
      <c r="I15">
        <v>0</v>
      </c>
      <c r="J15" t="str">
        <f>IF(INDEX(Kunde!$D$4:$G$503,ROW(A14),4)="","",INDEX(Kunde!$D$4:$G$503,ROW(A14),4))</f>
        <v/>
      </c>
      <c r="K15">
        <v>1</v>
      </c>
      <c r="M15" t="s">
        <v>63</v>
      </c>
      <c r="N15" t="s">
        <v>62</v>
      </c>
      <c r="O15" t="s">
        <v>62</v>
      </c>
      <c r="P15" t="s">
        <v>63</v>
      </c>
      <c r="Q15" t="s">
        <v>62</v>
      </c>
      <c r="R15" t="s">
        <v>62</v>
      </c>
    </row>
    <row r="16" spans="1:18" x14ac:dyDescent="0.25">
      <c r="A16" s="1" t="str">
        <f>IF(INDEX(Kunde!$D$4:$G$503,ROW(A15),3)="","",INDEX(Kunde!$D$4:$G$503,ROW(A15),3))</f>
        <v/>
      </c>
      <c r="B16" t="s">
        <v>62</v>
      </c>
      <c r="C16" s="1" t="str">
        <f>IF(INDEX(Kunde!$D$4:$G$503,ROW(C15),1)="","",INDEX(Kunde!$D$4:$G$503,ROW(C15),1))</f>
        <v/>
      </c>
      <c r="D16" s="1" t="str">
        <f>IF(INDEX(Kunde!$D$4:$G$503,ROW(D15),1)="","",INDEX(Kunde!$D$4:$G$503,ROW(D15),1))</f>
        <v/>
      </c>
      <c r="E16" s="1" t="str">
        <f>IF(INDEX(Kunde!$D$4:$G$503,ROW(C15),2)="","",INDEX(Kunde!$D$4:$G$503,ROW(C15),2))</f>
        <v/>
      </c>
      <c r="F16" t="s">
        <v>62</v>
      </c>
      <c r="G16" s="1" t="str">
        <f>IF(C16="","",VLOOKUP(A16,'Formel-Daten'!$J$4:$R$77,9,FALSE))</f>
        <v/>
      </c>
      <c r="H16">
        <v>0</v>
      </c>
      <c r="I16">
        <v>0</v>
      </c>
      <c r="J16" t="str">
        <f>IF(INDEX(Kunde!$D$4:$G$503,ROW(A15),4)="","",INDEX(Kunde!$D$4:$G$503,ROW(A15),4))</f>
        <v/>
      </c>
      <c r="K16">
        <v>1</v>
      </c>
      <c r="M16" t="s">
        <v>63</v>
      </c>
      <c r="N16" t="s">
        <v>62</v>
      </c>
      <c r="O16" t="s">
        <v>62</v>
      </c>
      <c r="P16" t="s">
        <v>63</v>
      </c>
      <c r="Q16" t="s">
        <v>62</v>
      </c>
      <c r="R16" t="s">
        <v>62</v>
      </c>
    </row>
    <row r="17" spans="1:18" x14ac:dyDescent="0.25">
      <c r="A17" s="1" t="str">
        <f>IF(INDEX(Kunde!$D$4:$G$503,ROW(A16),3)="","",INDEX(Kunde!$D$4:$G$503,ROW(A16),3))</f>
        <v/>
      </c>
      <c r="B17" t="s">
        <v>62</v>
      </c>
      <c r="C17" s="1" t="str">
        <f>IF(INDEX(Kunde!$D$4:$G$503,ROW(C16),1)="","",INDEX(Kunde!$D$4:$G$503,ROW(C16),1))</f>
        <v/>
      </c>
      <c r="D17" s="1" t="str">
        <f>IF(INDEX(Kunde!$D$4:$G$503,ROW(D16),1)="","",INDEX(Kunde!$D$4:$G$503,ROW(D16),1))</f>
        <v/>
      </c>
      <c r="E17" s="1" t="str">
        <f>IF(INDEX(Kunde!$D$4:$G$503,ROW(C16),2)="","",INDEX(Kunde!$D$4:$G$503,ROW(C16),2))</f>
        <v/>
      </c>
      <c r="F17" t="s">
        <v>62</v>
      </c>
      <c r="G17" s="1" t="str">
        <f>IF(C17="","",VLOOKUP(A17,'Formel-Daten'!$J$4:$R$77,9,FALSE))</f>
        <v/>
      </c>
      <c r="H17">
        <v>0</v>
      </c>
      <c r="I17">
        <v>0</v>
      </c>
      <c r="J17" t="str">
        <f>IF(INDEX(Kunde!$D$4:$G$503,ROW(A16),4)="","",INDEX(Kunde!$D$4:$G$503,ROW(A16),4))</f>
        <v/>
      </c>
      <c r="K17">
        <v>1</v>
      </c>
      <c r="M17" t="s">
        <v>63</v>
      </c>
      <c r="N17" t="s">
        <v>62</v>
      </c>
      <c r="O17" t="s">
        <v>62</v>
      </c>
      <c r="P17" t="s">
        <v>63</v>
      </c>
      <c r="Q17" t="s">
        <v>62</v>
      </c>
      <c r="R17" t="s">
        <v>62</v>
      </c>
    </row>
    <row r="18" spans="1:18" x14ac:dyDescent="0.25">
      <c r="A18" s="1" t="str">
        <f>IF(INDEX(Kunde!$D$4:$G$503,ROW(A17),3)="","",INDEX(Kunde!$D$4:$G$503,ROW(A17),3))</f>
        <v/>
      </c>
      <c r="B18" t="s">
        <v>62</v>
      </c>
      <c r="C18" s="1" t="str">
        <f>IF(INDEX(Kunde!$D$4:$G$503,ROW(C17),1)="","",INDEX(Kunde!$D$4:$G$503,ROW(C17),1))</f>
        <v/>
      </c>
      <c r="D18" s="1" t="str">
        <f>IF(INDEX(Kunde!$D$4:$G$503,ROW(D17),1)="","",INDEX(Kunde!$D$4:$G$503,ROW(D17),1))</f>
        <v/>
      </c>
      <c r="E18" s="1" t="str">
        <f>IF(INDEX(Kunde!$D$4:$G$503,ROW(C17),2)="","",INDEX(Kunde!$D$4:$G$503,ROW(C17),2))</f>
        <v/>
      </c>
      <c r="F18" t="s">
        <v>62</v>
      </c>
      <c r="G18" s="1" t="str">
        <f>IF(C18="","",VLOOKUP(A18,'Formel-Daten'!$J$4:$R$77,9,FALSE))</f>
        <v/>
      </c>
      <c r="H18">
        <v>0</v>
      </c>
      <c r="I18">
        <v>0</v>
      </c>
      <c r="J18" t="str">
        <f>IF(INDEX(Kunde!$D$4:$G$503,ROW(A17),4)="","",INDEX(Kunde!$D$4:$G$503,ROW(A17),4))</f>
        <v/>
      </c>
      <c r="K18">
        <v>1</v>
      </c>
      <c r="M18" t="s">
        <v>63</v>
      </c>
      <c r="N18" t="s">
        <v>62</v>
      </c>
      <c r="O18" t="s">
        <v>62</v>
      </c>
      <c r="P18" t="s">
        <v>63</v>
      </c>
      <c r="Q18" t="s">
        <v>62</v>
      </c>
      <c r="R18" t="s">
        <v>62</v>
      </c>
    </row>
    <row r="19" spans="1:18" x14ac:dyDescent="0.25">
      <c r="A19" s="1" t="str">
        <f>IF(INDEX(Kunde!$D$4:$G$503,ROW(A18),3)="","",INDEX(Kunde!$D$4:$G$503,ROW(A18),3))</f>
        <v/>
      </c>
      <c r="B19" t="s">
        <v>62</v>
      </c>
      <c r="C19" s="1" t="str">
        <f>IF(INDEX(Kunde!$D$4:$G$503,ROW(C18),1)="","",INDEX(Kunde!$D$4:$G$503,ROW(C18),1))</f>
        <v/>
      </c>
      <c r="D19" s="1" t="str">
        <f>IF(INDEX(Kunde!$D$4:$G$503,ROW(D18),1)="","",INDEX(Kunde!$D$4:$G$503,ROW(D18),1))</f>
        <v/>
      </c>
      <c r="E19" s="1" t="str">
        <f>IF(INDEX(Kunde!$D$4:$G$503,ROW(C18),2)="","",INDEX(Kunde!$D$4:$G$503,ROW(C18),2))</f>
        <v/>
      </c>
      <c r="F19" t="s">
        <v>62</v>
      </c>
      <c r="G19" s="1" t="str">
        <f>IF(C19="","",VLOOKUP(A19,'Formel-Daten'!$J$4:$R$77,9,FALSE))</f>
        <v/>
      </c>
      <c r="H19">
        <v>0</v>
      </c>
      <c r="I19">
        <v>0</v>
      </c>
      <c r="J19" t="str">
        <f>IF(INDEX(Kunde!$D$4:$G$503,ROW(A18),4)="","",INDEX(Kunde!$D$4:$G$503,ROW(A18),4))</f>
        <v/>
      </c>
      <c r="K19">
        <v>1</v>
      </c>
      <c r="M19" t="s">
        <v>63</v>
      </c>
      <c r="N19" t="s">
        <v>62</v>
      </c>
      <c r="O19" t="s">
        <v>62</v>
      </c>
      <c r="P19" t="s">
        <v>63</v>
      </c>
      <c r="Q19" t="s">
        <v>62</v>
      </c>
      <c r="R19" t="s">
        <v>62</v>
      </c>
    </row>
    <row r="20" spans="1:18" x14ac:dyDescent="0.25">
      <c r="A20" s="1" t="str">
        <f>IF(INDEX(Kunde!$D$4:$G$503,ROW(A19),3)="","",INDEX(Kunde!$D$4:$G$503,ROW(A19),3))</f>
        <v/>
      </c>
      <c r="B20" t="s">
        <v>62</v>
      </c>
      <c r="C20" s="1" t="str">
        <f>IF(INDEX(Kunde!$D$4:$G$503,ROW(C19),1)="","",INDEX(Kunde!$D$4:$G$503,ROW(C19),1))</f>
        <v/>
      </c>
      <c r="D20" s="1" t="str">
        <f>IF(INDEX(Kunde!$D$4:$G$503,ROW(D19),1)="","",INDEX(Kunde!$D$4:$G$503,ROW(D19),1))</f>
        <v/>
      </c>
      <c r="E20" s="1" t="str">
        <f>IF(INDEX(Kunde!$D$4:$G$503,ROW(C19),2)="","",INDEX(Kunde!$D$4:$G$503,ROW(C19),2))</f>
        <v/>
      </c>
      <c r="F20" t="s">
        <v>62</v>
      </c>
      <c r="G20" s="1" t="str">
        <f>IF(C20="","",VLOOKUP(A20,'Formel-Daten'!$J$4:$R$77,9,FALSE))</f>
        <v/>
      </c>
      <c r="H20">
        <v>0</v>
      </c>
      <c r="I20">
        <v>0</v>
      </c>
      <c r="J20" t="str">
        <f>IF(INDEX(Kunde!$D$4:$G$503,ROW(A19),4)="","",INDEX(Kunde!$D$4:$G$503,ROW(A19),4))</f>
        <v/>
      </c>
      <c r="K20">
        <v>1</v>
      </c>
      <c r="M20" t="s">
        <v>63</v>
      </c>
      <c r="N20" t="s">
        <v>62</v>
      </c>
      <c r="O20" t="s">
        <v>62</v>
      </c>
      <c r="P20" t="s">
        <v>63</v>
      </c>
      <c r="Q20" t="s">
        <v>62</v>
      </c>
      <c r="R20" t="s">
        <v>62</v>
      </c>
    </row>
    <row r="21" spans="1:18" x14ac:dyDescent="0.25">
      <c r="A21" s="1" t="str">
        <f>IF(INDEX(Kunde!$D$4:$G$503,ROW(A20),3)="","",INDEX(Kunde!$D$4:$G$503,ROW(A20),3))</f>
        <v/>
      </c>
      <c r="B21" t="s">
        <v>62</v>
      </c>
      <c r="C21" s="1" t="str">
        <f>IF(INDEX(Kunde!$D$4:$G$503,ROW(C20),1)="","",INDEX(Kunde!$D$4:$G$503,ROW(C20),1))</f>
        <v/>
      </c>
      <c r="D21" s="1" t="str">
        <f>IF(INDEX(Kunde!$D$4:$G$503,ROW(D20),1)="","",INDEX(Kunde!$D$4:$G$503,ROW(D20),1))</f>
        <v/>
      </c>
      <c r="E21" s="1" t="str">
        <f>IF(INDEX(Kunde!$D$4:$G$503,ROW(C20),2)="","",INDEX(Kunde!$D$4:$G$503,ROW(C20),2))</f>
        <v/>
      </c>
      <c r="F21" t="s">
        <v>62</v>
      </c>
      <c r="G21" s="1" t="str">
        <f>IF(C21="","",VLOOKUP(A21,'Formel-Daten'!$J$4:$R$77,9,FALSE))</f>
        <v/>
      </c>
      <c r="H21">
        <v>0</v>
      </c>
      <c r="I21">
        <v>0</v>
      </c>
      <c r="J21" t="str">
        <f>IF(INDEX(Kunde!$D$4:$G$503,ROW(A20),4)="","",INDEX(Kunde!$D$4:$G$503,ROW(A20),4))</f>
        <v/>
      </c>
      <c r="K21">
        <v>1</v>
      </c>
      <c r="M21" t="s">
        <v>63</v>
      </c>
      <c r="N21" t="s">
        <v>62</v>
      </c>
      <c r="O21" t="s">
        <v>62</v>
      </c>
      <c r="P21" t="s">
        <v>63</v>
      </c>
      <c r="Q21" t="s">
        <v>62</v>
      </c>
      <c r="R21" t="s">
        <v>62</v>
      </c>
    </row>
    <row r="22" spans="1:18" x14ac:dyDescent="0.25">
      <c r="A22" s="1" t="str">
        <f>IF(INDEX(Kunde!$D$4:$G$503,ROW(A21),3)="","",INDEX(Kunde!$D$4:$G$503,ROW(A21),3))</f>
        <v/>
      </c>
      <c r="B22" t="s">
        <v>62</v>
      </c>
      <c r="C22" s="1" t="str">
        <f>IF(INDEX(Kunde!$D$4:$G$503,ROW(C21),1)="","",INDEX(Kunde!$D$4:$G$503,ROW(C21),1))</f>
        <v/>
      </c>
      <c r="D22" s="1" t="str">
        <f>IF(INDEX(Kunde!$D$4:$G$503,ROW(D21),1)="","",INDEX(Kunde!$D$4:$G$503,ROW(D21),1))</f>
        <v/>
      </c>
      <c r="E22" s="1" t="str">
        <f>IF(INDEX(Kunde!$D$4:$G$503,ROW(C21),2)="","",INDEX(Kunde!$D$4:$G$503,ROW(C21),2))</f>
        <v/>
      </c>
      <c r="F22" t="s">
        <v>62</v>
      </c>
      <c r="G22" s="1" t="str">
        <f>IF(C22="","",VLOOKUP(A22,'Formel-Daten'!$J$4:$R$77,9,FALSE))</f>
        <v/>
      </c>
      <c r="H22">
        <v>0</v>
      </c>
      <c r="I22">
        <v>0</v>
      </c>
      <c r="J22" t="str">
        <f>IF(INDEX(Kunde!$D$4:$G$503,ROW(A21),4)="","",INDEX(Kunde!$D$4:$G$503,ROW(A21),4))</f>
        <v/>
      </c>
      <c r="K22">
        <v>1</v>
      </c>
      <c r="M22" t="s">
        <v>63</v>
      </c>
      <c r="N22" t="s">
        <v>62</v>
      </c>
      <c r="O22" t="s">
        <v>62</v>
      </c>
      <c r="P22" t="s">
        <v>63</v>
      </c>
      <c r="Q22" t="s">
        <v>62</v>
      </c>
      <c r="R22" t="s">
        <v>62</v>
      </c>
    </row>
    <row r="23" spans="1:18" x14ac:dyDescent="0.25">
      <c r="A23" s="1" t="str">
        <f>IF(INDEX(Kunde!$D$4:$G$503,ROW(A22),3)="","",INDEX(Kunde!$D$4:$G$503,ROW(A22),3))</f>
        <v/>
      </c>
      <c r="B23" t="s">
        <v>62</v>
      </c>
      <c r="C23" s="1" t="str">
        <f>IF(INDEX(Kunde!$D$4:$G$503,ROW(C22),1)="","",INDEX(Kunde!$D$4:$G$503,ROW(C22),1))</f>
        <v/>
      </c>
      <c r="D23" s="1" t="str">
        <f>IF(INDEX(Kunde!$D$4:$G$503,ROW(D22),1)="","",INDEX(Kunde!$D$4:$G$503,ROW(D22),1))</f>
        <v/>
      </c>
      <c r="E23" s="1" t="str">
        <f>IF(INDEX(Kunde!$D$4:$G$503,ROW(C22),2)="","",INDEX(Kunde!$D$4:$G$503,ROW(C22),2))</f>
        <v/>
      </c>
      <c r="F23" t="s">
        <v>62</v>
      </c>
      <c r="G23" s="1" t="str">
        <f>IF(C23="","",VLOOKUP(A23,'Formel-Daten'!$J$4:$R$77,9,FALSE))</f>
        <v/>
      </c>
      <c r="H23">
        <v>0</v>
      </c>
      <c r="I23">
        <v>0</v>
      </c>
      <c r="J23" t="str">
        <f>IF(INDEX(Kunde!$D$4:$G$503,ROW(A22),4)="","",INDEX(Kunde!$D$4:$G$503,ROW(A22),4))</f>
        <v/>
      </c>
      <c r="K23">
        <v>1</v>
      </c>
      <c r="M23" t="s">
        <v>63</v>
      </c>
      <c r="N23" t="s">
        <v>62</v>
      </c>
      <c r="O23" t="s">
        <v>62</v>
      </c>
      <c r="P23" t="s">
        <v>63</v>
      </c>
      <c r="Q23" t="s">
        <v>62</v>
      </c>
      <c r="R23" t="s">
        <v>62</v>
      </c>
    </row>
    <row r="24" spans="1:18" x14ac:dyDescent="0.25">
      <c r="A24" s="1" t="str">
        <f>IF(INDEX(Kunde!$D$4:$G$503,ROW(A23),3)="","",INDEX(Kunde!$D$4:$G$503,ROW(A23),3))</f>
        <v/>
      </c>
      <c r="B24" t="s">
        <v>62</v>
      </c>
      <c r="C24" s="1" t="str">
        <f>IF(INDEX(Kunde!$D$4:$G$503,ROW(C23),1)="","",INDEX(Kunde!$D$4:$G$503,ROW(C23),1))</f>
        <v/>
      </c>
      <c r="D24" s="1" t="str">
        <f>IF(INDEX(Kunde!$D$4:$G$503,ROW(D23),1)="","",INDEX(Kunde!$D$4:$G$503,ROW(D23),1))</f>
        <v/>
      </c>
      <c r="E24" s="1" t="str">
        <f>IF(INDEX(Kunde!$D$4:$G$503,ROW(C23),2)="","",INDEX(Kunde!$D$4:$G$503,ROW(C23),2))</f>
        <v/>
      </c>
      <c r="F24" t="s">
        <v>62</v>
      </c>
      <c r="G24" s="1" t="str">
        <f>IF(C24="","",VLOOKUP(A24,'Formel-Daten'!$J$4:$R$77,9,FALSE))</f>
        <v/>
      </c>
      <c r="H24">
        <v>0</v>
      </c>
      <c r="I24">
        <v>0</v>
      </c>
      <c r="J24" t="str">
        <f>IF(INDEX(Kunde!$D$4:$G$503,ROW(A23),4)="","",INDEX(Kunde!$D$4:$G$503,ROW(A23),4))</f>
        <v/>
      </c>
      <c r="K24">
        <v>1</v>
      </c>
      <c r="M24" t="s">
        <v>63</v>
      </c>
      <c r="N24" t="s">
        <v>62</v>
      </c>
      <c r="O24" t="s">
        <v>62</v>
      </c>
      <c r="P24" t="s">
        <v>63</v>
      </c>
      <c r="Q24" t="s">
        <v>62</v>
      </c>
      <c r="R24" t="s">
        <v>62</v>
      </c>
    </row>
    <row r="25" spans="1:18" x14ac:dyDescent="0.25">
      <c r="A25" s="1" t="str">
        <f>IF(INDEX(Kunde!$D$4:$G$503,ROW(A24),3)="","",INDEX(Kunde!$D$4:$G$503,ROW(A24),3))</f>
        <v/>
      </c>
      <c r="B25" t="s">
        <v>62</v>
      </c>
      <c r="C25" s="1" t="str">
        <f>IF(INDEX(Kunde!$D$4:$G$503,ROW(C24),1)="","",INDEX(Kunde!$D$4:$G$503,ROW(C24),1))</f>
        <v/>
      </c>
      <c r="D25" s="1" t="str">
        <f>IF(INDEX(Kunde!$D$4:$G$503,ROW(D24),1)="","",INDEX(Kunde!$D$4:$G$503,ROW(D24),1))</f>
        <v/>
      </c>
      <c r="E25" s="1" t="str">
        <f>IF(INDEX(Kunde!$D$4:$G$503,ROW(C24),2)="","",INDEX(Kunde!$D$4:$G$503,ROW(C24),2))</f>
        <v/>
      </c>
      <c r="F25" t="s">
        <v>62</v>
      </c>
      <c r="G25" s="1" t="str">
        <f>IF(C25="","",VLOOKUP(A25,'Formel-Daten'!$J$4:$R$77,9,FALSE))</f>
        <v/>
      </c>
      <c r="H25">
        <v>0</v>
      </c>
      <c r="I25">
        <v>0</v>
      </c>
      <c r="J25" t="str">
        <f>IF(INDEX(Kunde!$D$4:$G$503,ROW(A24),4)="","",INDEX(Kunde!$D$4:$G$503,ROW(A24),4))</f>
        <v/>
      </c>
      <c r="K25">
        <v>1</v>
      </c>
      <c r="M25" t="s">
        <v>63</v>
      </c>
      <c r="N25" t="s">
        <v>62</v>
      </c>
      <c r="O25" t="s">
        <v>62</v>
      </c>
      <c r="P25" t="s">
        <v>63</v>
      </c>
      <c r="Q25" t="s">
        <v>62</v>
      </c>
      <c r="R25" t="s">
        <v>62</v>
      </c>
    </row>
    <row r="26" spans="1:18" x14ac:dyDescent="0.25">
      <c r="A26" s="1" t="str">
        <f>IF(INDEX(Kunde!$D$4:$G$503,ROW(A25),3)="","",INDEX(Kunde!$D$4:$G$503,ROW(A25),3))</f>
        <v/>
      </c>
      <c r="B26" t="s">
        <v>62</v>
      </c>
      <c r="C26" s="1" t="str">
        <f>IF(INDEX(Kunde!$D$4:$G$503,ROW(C25),1)="","",INDEX(Kunde!$D$4:$G$503,ROW(C25),1))</f>
        <v/>
      </c>
      <c r="D26" s="1" t="str">
        <f>IF(INDEX(Kunde!$D$4:$G$503,ROW(D25),1)="","",INDEX(Kunde!$D$4:$G$503,ROW(D25),1))</f>
        <v/>
      </c>
      <c r="E26" s="1" t="str">
        <f>IF(INDEX(Kunde!$D$4:$G$503,ROW(C25),2)="","",INDEX(Kunde!$D$4:$G$503,ROW(C25),2))</f>
        <v/>
      </c>
      <c r="F26" t="s">
        <v>62</v>
      </c>
      <c r="G26" s="1" t="str">
        <f>IF(C26="","",VLOOKUP(A26,'Formel-Daten'!$J$4:$R$77,9,FALSE))</f>
        <v/>
      </c>
      <c r="H26">
        <v>0</v>
      </c>
      <c r="I26">
        <v>0</v>
      </c>
      <c r="J26" t="str">
        <f>IF(INDEX(Kunde!$D$4:$G$503,ROW(A25),4)="","",INDEX(Kunde!$D$4:$G$503,ROW(A25),4))</f>
        <v/>
      </c>
      <c r="K26">
        <v>1</v>
      </c>
      <c r="M26" t="s">
        <v>63</v>
      </c>
      <c r="N26" t="s">
        <v>62</v>
      </c>
      <c r="O26" t="s">
        <v>62</v>
      </c>
      <c r="P26" t="s">
        <v>63</v>
      </c>
      <c r="Q26" t="s">
        <v>62</v>
      </c>
      <c r="R26" t="s">
        <v>62</v>
      </c>
    </row>
    <row r="27" spans="1:18" x14ac:dyDescent="0.25">
      <c r="A27" s="1" t="str">
        <f>IF(INDEX(Kunde!$D$4:$G$503,ROW(A26),3)="","",INDEX(Kunde!$D$4:$G$503,ROW(A26),3))</f>
        <v/>
      </c>
      <c r="B27" t="s">
        <v>62</v>
      </c>
      <c r="C27" s="1" t="str">
        <f>IF(INDEX(Kunde!$D$4:$G$503,ROW(C26),1)="","",INDEX(Kunde!$D$4:$G$503,ROW(C26),1))</f>
        <v/>
      </c>
      <c r="D27" s="1" t="str">
        <f>IF(INDEX(Kunde!$D$4:$G$503,ROW(D26),1)="","",INDEX(Kunde!$D$4:$G$503,ROW(D26),1))</f>
        <v/>
      </c>
      <c r="E27" s="1" t="str">
        <f>IF(INDEX(Kunde!$D$4:$G$503,ROW(C26),2)="","",INDEX(Kunde!$D$4:$G$503,ROW(C26),2))</f>
        <v/>
      </c>
      <c r="F27" t="s">
        <v>62</v>
      </c>
      <c r="G27" s="1" t="str">
        <f>IF(C27="","",VLOOKUP(A27,'Formel-Daten'!$J$4:$R$77,9,FALSE))</f>
        <v/>
      </c>
      <c r="H27">
        <v>0</v>
      </c>
      <c r="I27">
        <v>0</v>
      </c>
      <c r="J27" t="str">
        <f>IF(INDEX(Kunde!$D$4:$G$503,ROW(A26),4)="","",INDEX(Kunde!$D$4:$G$503,ROW(A26),4))</f>
        <v/>
      </c>
      <c r="K27">
        <v>1</v>
      </c>
      <c r="M27" t="s">
        <v>63</v>
      </c>
      <c r="N27" t="s">
        <v>62</v>
      </c>
      <c r="O27" t="s">
        <v>62</v>
      </c>
      <c r="P27" t="s">
        <v>63</v>
      </c>
      <c r="Q27" t="s">
        <v>62</v>
      </c>
      <c r="R27" t="s">
        <v>62</v>
      </c>
    </row>
    <row r="28" spans="1:18" x14ac:dyDescent="0.25">
      <c r="A28" s="1" t="str">
        <f>IF(INDEX(Kunde!$D$4:$G$503,ROW(A27),3)="","",INDEX(Kunde!$D$4:$G$503,ROW(A27),3))</f>
        <v/>
      </c>
      <c r="B28" t="s">
        <v>62</v>
      </c>
      <c r="C28" s="1" t="str">
        <f>IF(INDEX(Kunde!$D$4:$G$503,ROW(C27),1)="","",INDEX(Kunde!$D$4:$G$503,ROW(C27),1))</f>
        <v/>
      </c>
      <c r="D28" s="1" t="str">
        <f>IF(INDEX(Kunde!$D$4:$G$503,ROW(D27),1)="","",INDEX(Kunde!$D$4:$G$503,ROW(D27),1))</f>
        <v/>
      </c>
      <c r="E28" s="1" t="str">
        <f>IF(INDEX(Kunde!$D$4:$G$503,ROW(C27),2)="","",INDEX(Kunde!$D$4:$G$503,ROW(C27),2))</f>
        <v/>
      </c>
      <c r="F28" t="s">
        <v>62</v>
      </c>
      <c r="G28" s="1" t="str">
        <f>IF(C28="","",VLOOKUP(A28,'Formel-Daten'!$J$4:$R$77,9,FALSE))</f>
        <v/>
      </c>
      <c r="H28">
        <v>0</v>
      </c>
      <c r="I28">
        <v>0</v>
      </c>
      <c r="J28" t="str">
        <f>IF(INDEX(Kunde!$D$4:$G$503,ROW(A27),4)="","",INDEX(Kunde!$D$4:$G$503,ROW(A27),4))</f>
        <v/>
      </c>
      <c r="K28">
        <v>1</v>
      </c>
      <c r="M28" t="s">
        <v>63</v>
      </c>
      <c r="N28" t="s">
        <v>62</v>
      </c>
      <c r="O28" t="s">
        <v>62</v>
      </c>
      <c r="P28" t="s">
        <v>63</v>
      </c>
      <c r="Q28" t="s">
        <v>62</v>
      </c>
      <c r="R28" t="s">
        <v>62</v>
      </c>
    </row>
    <row r="29" spans="1:18" x14ac:dyDescent="0.25">
      <c r="A29" s="1" t="str">
        <f>IF(INDEX(Kunde!$D$4:$G$503,ROW(A28),3)="","",INDEX(Kunde!$D$4:$G$503,ROW(A28),3))</f>
        <v/>
      </c>
      <c r="B29" t="s">
        <v>62</v>
      </c>
      <c r="C29" s="1" t="str">
        <f>IF(INDEX(Kunde!$D$4:$G$503,ROW(C28),1)="","",INDEX(Kunde!$D$4:$G$503,ROW(C28),1))</f>
        <v/>
      </c>
      <c r="D29" s="1" t="str">
        <f>IF(INDEX(Kunde!$D$4:$G$503,ROW(D28),1)="","",INDEX(Kunde!$D$4:$G$503,ROW(D28),1))</f>
        <v/>
      </c>
      <c r="E29" s="1" t="str">
        <f>IF(INDEX(Kunde!$D$4:$G$503,ROW(C28),2)="","",INDEX(Kunde!$D$4:$G$503,ROW(C28),2))</f>
        <v/>
      </c>
      <c r="F29" t="s">
        <v>62</v>
      </c>
      <c r="G29" s="1" t="str">
        <f>IF(C29="","",VLOOKUP(A29,'Formel-Daten'!$J$4:$R$77,9,FALSE))</f>
        <v/>
      </c>
      <c r="H29">
        <v>0</v>
      </c>
      <c r="I29">
        <v>0</v>
      </c>
      <c r="J29" t="str">
        <f>IF(INDEX(Kunde!$D$4:$G$503,ROW(A28),4)="","",INDEX(Kunde!$D$4:$G$503,ROW(A28),4))</f>
        <v/>
      </c>
      <c r="K29">
        <v>1</v>
      </c>
      <c r="M29" t="s">
        <v>63</v>
      </c>
      <c r="N29" t="s">
        <v>62</v>
      </c>
      <c r="O29" t="s">
        <v>62</v>
      </c>
      <c r="P29" t="s">
        <v>63</v>
      </c>
      <c r="Q29" t="s">
        <v>62</v>
      </c>
      <c r="R29" t="s">
        <v>62</v>
      </c>
    </row>
    <row r="30" spans="1:18" x14ac:dyDescent="0.25">
      <c r="A30" s="1" t="str">
        <f>IF(INDEX(Kunde!$D$4:$G$503,ROW(A29),3)="","",INDEX(Kunde!$D$4:$G$503,ROW(A29),3))</f>
        <v/>
      </c>
      <c r="B30" t="s">
        <v>62</v>
      </c>
      <c r="C30" s="1" t="str">
        <f>IF(INDEX(Kunde!$D$4:$G$503,ROW(C29),1)="","",INDEX(Kunde!$D$4:$G$503,ROW(C29),1))</f>
        <v/>
      </c>
      <c r="D30" s="1" t="str">
        <f>IF(INDEX(Kunde!$D$4:$G$503,ROW(D29),1)="","",INDEX(Kunde!$D$4:$G$503,ROW(D29),1))</f>
        <v/>
      </c>
      <c r="E30" s="1" t="str">
        <f>IF(INDEX(Kunde!$D$4:$G$503,ROW(C29),2)="","",INDEX(Kunde!$D$4:$G$503,ROW(C29),2))</f>
        <v/>
      </c>
      <c r="F30" t="s">
        <v>62</v>
      </c>
      <c r="G30" s="1" t="str">
        <f>IF(C30="","",VLOOKUP(A30,'Formel-Daten'!$J$4:$R$77,9,FALSE))</f>
        <v/>
      </c>
      <c r="H30">
        <v>0</v>
      </c>
      <c r="I30">
        <v>0</v>
      </c>
      <c r="J30" t="str">
        <f>IF(INDEX(Kunde!$D$4:$G$503,ROW(A29),4)="","",INDEX(Kunde!$D$4:$G$503,ROW(A29),4))</f>
        <v/>
      </c>
      <c r="K30">
        <v>1</v>
      </c>
      <c r="M30" t="s">
        <v>63</v>
      </c>
      <c r="N30" t="s">
        <v>62</v>
      </c>
      <c r="O30" t="s">
        <v>62</v>
      </c>
      <c r="P30" t="s">
        <v>63</v>
      </c>
      <c r="Q30" t="s">
        <v>62</v>
      </c>
      <c r="R30" t="s">
        <v>62</v>
      </c>
    </row>
    <row r="31" spans="1:18" x14ac:dyDescent="0.25">
      <c r="A31" s="1" t="str">
        <f>IF(INDEX(Kunde!$D$4:$G$503,ROW(A30),3)="","",INDEX(Kunde!$D$4:$G$503,ROW(A30),3))</f>
        <v/>
      </c>
      <c r="B31" t="s">
        <v>62</v>
      </c>
      <c r="C31" s="1" t="str">
        <f>IF(INDEX(Kunde!$D$4:$G$503,ROW(C30),1)="","",INDEX(Kunde!$D$4:$G$503,ROW(C30),1))</f>
        <v/>
      </c>
      <c r="D31" s="1" t="str">
        <f>IF(INDEX(Kunde!$D$4:$G$503,ROW(D30),1)="","",INDEX(Kunde!$D$4:$G$503,ROW(D30),1))</f>
        <v/>
      </c>
      <c r="E31" s="1" t="str">
        <f>IF(INDEX(Kunde!$D$4:$G$503,ROW(C30),2)="","",INDEX(Kunde!$D$4:$G$503,ROW(C30),2))</f>
        <v/>
      </c>
      <c r="F31" t="s">
        <v>62</v>
      </c>
      <c r="G31" s="1" t="str">
        <f>IF(C31="","",VLOOKUP(A31,'Formel-Daten'!$J$4:$R$77,9,FALSE))</f>
        <v/>
      </c>
      <c r="H31">
        <v>0</v>
      </c>
      <c r="I31">
        <v>0</v>
      </c>
      <c r="J31" t="str">
        <f>IF(INDEX(Kunde!$D$4:$G$503,ROW(A30),4)="","",INDEX(Kunde!$D$4:$G$503,ROW(A30),4))</f>
        <v/>
      </c>
      <c r="K31">
        <v>1</v>
      </c>
      <c r="M31" t="s">
        <v>63</v>
      </c>
      <c r="N31" t="s">
        <v>62</v>
      </c>
      <c r="O31" t="s">
        <v>62</v>
      </c>
      <c r="P31" t="s">
        <v>63</v>
      </c>
      <c r="Q31" t="s">
        <v>62</v>
      </c>
      <c r="R31" t="s">
        <v>62</v>
      </c>
    </row>
    <row r="32" spans="1:18" x14ac:dyDescent="0.25">
      <c r="A32" s="1" t="str">
        <f>IF(INDEX(Kunde!$D$4:$G$503,ROW(A31),3)="","",INDEX(Kunde!$D$4:$G$503,ROW(A31),3))</f>
        <v/>
      </c>
      <c r="B32" t="s">
        <v>62</v>
      </c>
      <c r="C32" s="1" t="str">
        <f>IF(INDEX(Kunde!$D$4:$G$503,ROW(C31),1)="","",INDEX(Kunde!$D$4:$G$503,ROW(C31),1))</f>
        <v/>
      </c>
      <c r="D32" s="1" t="str">
        <f>IF(INDEX(Kunde!$D$4:$G$503,ROW(D31),1)="","",INDEX(Kunde!$D$4:$G$503,ROW(D31),1))</f>
        <v/>
      </c>
      <c r="E32" s="1" t="str">
        <f>IF(INDEX(Kunde!$D$4:$G$503,ROW(C31),2)="","",INDEX(Kunde!$D$4:$G$503,ROW(C31),2))</f>
        <v/>
      </c>
      <c r="F32" t="s">
        <v>62</v>
      </c>
      <c r="G32" s="1" t="str">
        <f>IF(C32="","",VLOOKUP(A32,'Formel-Daten'!$J$4:$R$77,9,FALSE))</f>
        <v/>
      </c>
      <c r="H32">
        <v>0</v>
      </c>
      <c r="I32">
        <v>0</v>
      </c>
      <c r="J32" t="str">
        <f>IF(INDEX(Kunde!$D$4:$G$503,ROW(A31),4)="","",INDEX(Kunde!$D$4:$G$503,ROW(A31),4))</f>
        <v/>
      </c>
      <c r="K32">
        <v>1</v>
      </c>
      <c r="M32" t="s">
        <v>63</v>
      </c>
      <c r="N32" t="s">
        <v>62</v>
      </c>
      <c r="O32" t="s">
        <v>62</v>
      </c>
      <c r="P32" t="s">
        <v>63</v>
      </c>
      <c r="Q32" t="s">
        <v>62</v>
      </c>
      <c r="R32" t="s">
        <v>62</v>
      </c>
    </row>
    <row r="33" spans="1:18" x14ac:dyDescent="0.25">
      <c r="A33" s="1" t="str">
        <f>IF(INDEX(Kunde!$D$4:$G$503,ROW(A32),3)="","",INDEX(Kunde!$D$4:$G$503,ROW(A32),3))</f>
        <v/>
      </c>
      <c r="B33" t="s">
        <v>62</v>
      </c>
      <c r="C33" s="1" t="str">
        <f>IF(INDEX(Kunde!$D$4:$G$503,ROW(C32),1)="","",INDEX(Kunde!$D$4:$G$503,ROW(C32),1))</f>
        <v/>
      </c>
      <c r="D33" s="1" t="str">
        <f>IF(INDEX(Kunde!$D$4:$G$503,ROW(D32),1)="","",INDEX(Kunde!$D$4:$G$503,ROW(D32),1))</f>
        <v/>
      </c>
      <c r="E33" s="1" t="str">
        <f>IF(INDEX(Kunde!$D$4:$G$503,ROW(C32),2)="","",INDEX(Kunde!$D$4:$G$503,ROW(C32),2))</f>
        <v/>
      </c>
      <c r="F33" t="s">
        <v>62</v>
      </c>
      <c r="G33" s="1" t="str">
        <f>IF(C33="","",VLOOKUP(A33,'Formel-Daten'!$J$4:$R$77,9,FALSE))</f>
        <v/>
      </c>
      <c r="H33">
        <v>0</v>
      </c>
      <c r="I33">
        <v>0</v>
      </c>
      <c r="J33" t="str">
        <f>IF(INDEX(Kunde!$D$4:$G$503,ROW(A32),4)="","",INDEX(Kunde!$D$4:$G$503,ROW(A32),4))</f>
        <v/>
      </c>
      <c r="K33">
        <v>1</v>
      </c>
      <c r="M33" t="s">
        <v>63</v>
      </c>
      <c r="N33" t="s">
        <v>62</v>
      </c>
      <c r="O33" t="s">
        <v>62</v>
      </c>
      <c r="P33" t="s">
        <v>63</v>
      </c>
      <c r="Q33" t="s">
        <v>62</v>
      </c>
      <c r="R33" t="s">
        <v>62</v>
      </c>
    </row>
    <row r="34" spans="1:18" x14ac:dyDescent="0.25">
      <c r="A34" s="1" t="str">
        <f>IF(INDEX(Kunde!$D$4:$G$503,ROW(A33),3)="","",INDEX(Kunde!$D$4:$G$503,ROW(A33),3))</f>
        <v/>
      </c>
      <c r="B34" t="s">
        <v>62</v>
      </c>
      <c r="C34" s="1" t="str">
        <f>IF(INDEX(Kunde!$D$4:$G$503,ROW(C33),1)="","",INDEX(Kunde!$D$4:$G$503,ROW(C33),1))</f>
        <v/>
      </c>
      <c r="D34" s="1" t="str">
        <f>IF(INDEX(Kunde!$D$4:$G$503,ROW(D33),1)="","",INDEX(Kunde!$D$4:$G$503,ROW(D33),1))</f>
        <v/>
      </c>
      <c r="E34" s="1" t="str">
        <f>IF(INDEX(Kunde!$D$4:$G$503,ROW(C33),2)="","",INDEX(Kunde!$D$4:$G$503,ROW(C33),2))</f>
        <v/>
      </c>
      <c r="F34" t="s">
        <v>62</v>
      </c>
      <c r="G34" s="1" t="str">
        <f>IF(C34="","",VLOOKUP(A34,'Formel-Daten'!$J$4:$R$77,9,FALSE))</f>
        <v/>
      </c>
      <c r="H34">
        <v>0</v>
      </c>
      <c r="I34">
        <v>0</v>
      </c>
      <c r="J34" t="str">
        <f>IF(INDEX(Kunde!$D$4:$G$503,ROW(A33),4)="","",INDEX(Kunde!$D$4:$G$503,ROW(A33),4))</f>
        <v/>
      </c>
      <c r="K34">
        <v>1</v>
      </c>
      <c r="M34" t="s">
        <v>63</v>
      </c>
      <c r="N34" t="s">
        <v>62</v>
      </c>
      <c r="O34" t="s">
        <v>62</v>
      </c>
      <c r="P34" t="s">
        <v>63</v>
      </c>
      <c r="Q34" t="s">
        <v>62</v>
      </c>
      <c r="R34" t="s">
        <v>62</v>
      </c>
    </row>
    <row r="35" spans="1:18" x14ac:dyDescent="0.25">
      <c r="A35" s="1" t="str">
        <f>IF(INDEX(Kunde!$D$4:$G$503,ROW(A34),3)="","",INDEX(Kunde!$D$4:$G$503,ROW(A34),3))</f>
        <v/>
      </c>
      <c r="B35" t="s">
        <v>62</v>
      </c>
      <c r="C35" s="1" t="str">
        <f>IF(INDEX(Kunde!$D$4:$G$503,ROW(C34),1)="","",INDEX(Kunde!$D$4:$G$503,ROW(C34),1))</f>
        <v/>
      </c>
      <c r="D35" s="1" t="str">
        <f>IF(INDEX(Kunde!$D$4:$G$503,ROW(D34),1)="","",INDEX(Kunde!$D$4:$G$503,ROW(D34),1))</f>
        <v/>
      </c>
      <c r="E35" s="1" t="str">
        <f>IF(INDEX(Kunde!$D$4:$G$503,ROW(C34),2)="","",INDEX(Kunde!$D$4:$G$503,ROW(C34),2))</f>
        <v/>
      </c>
      <c r="F35" t="s">
        <v>62</v>
      </c>
      <c r="G35" s="1" t="str">
        <f>IF(C35="","",VLOOKUP(A35,'Formel-Daten'!$J$4:$R$77,9,FALSE))</f>
        <v/>
      </c>
      <c r="H35">
        <v>0</v>
      </c>
      <c r="I35">
        <v>0</v>
      </c>
      <c r="J35" t="str">
        <f>IF(INDEX(Kunde!$D$4:$G$503,ROW(A34),4)="","",INDEX(Kunde!$D$4:$G$503,ROW(A34),4))</f>
        <v/>
      </c>
      <c r="K35">
        <v>1</v>
      </c>
      <c r="M35" t="s">
        <v>63</v>
      </c>
      <c r="N35" t="s">
        <v>62</v>
      </c>
      <c r="O35" t="s">
        <v>62</v>
      </c>
      <c r="P35" t="s">
        <v>63</v>
      </c>
      <c r="Q35" t="s">
        <v>62</v>
      </c>
      <c r="R35" t="s">
        <v>62</v>
      </c>
    </row>
    <row r="36" spans="1:18" x14ac:dyDescent="0.25">
      <c r="A36" s="1" t="str">
        <f>IF(INDEX(Kunde!$D$4:$G$503,ROW(A35),3)="","",INDEX(Kunde!$D$4:$G$503,ROW(A35),3))</f>
        <v/>
      </c>
      <c r="B36" t="s">
        <v>62</v>
      </c>
      <c r="C36" s="1" t="str">
        <f>IF(INDEX(Kunde!$D$4:$G$503,ROW(C35),1)="","",INDEX(Kunde!$D$4:$G$503,ROW(C35),1))</f>
        <v/>
      </c>
      <c r="D36" s="1" t="str">
        <f>IF(INDEX(Kunde!$D$4:$G$503,ROW(D35),1)="","",INDEX(Kunde!$D$4:$G$503,ROW(D35),1))</f>
        <v/>
      </c>
      <c r="E36" s="1" t="str">
        <f>IF(INDEX(Kunde!$D$4:$G$503,ROW(C35),2)="","",INDEX(Kunde!$D$4:$G$503,ROW(C35),2))</f>
        <v/>
      </c>
      <c r="F36" t="s">
        <v>62</v>
      </c>
      <c r="G36" s="1" t="str">
        <f>IF(C36="","",VLOOKUP(A36,'Formel-Daten'!$J$4:$R$77,9,FALSE))</f>
        <v/>
      </c>
      <c r="H36">
        <v>0</v>
      </c>
      <c r="I36">
        <v>0</v>
      </c>
      <c r="J36" t="str">
        <f>IF(INDEX(Kunde!$D$4:$G$503,ROW(A35),4)="","",INDEX(Kunde!$D$4:$G$503,ROW(A35),4))</f>
        <v/>
      </c>
      <c r="K36">
        <v>1</v>
      </c>
      <c r="M36" t="s">
        <v>63</v>
      </c>
      <c r="N36" t="s">
        <v>62</v>
      </c>
      <c r="O36" t="s">
        <v>62</v>
      </c>
      <c r="P36" t="s">
        <v>63</v>
      </c>
      <c r="Q36" t="s">
        <v>62</v>
      </c>
      <c r="R36" t="s">
        <v>62</v>
      </c>
    </row>
    <row r="37" spans="1:18" x14ac:dyDescent="0.25">
      <c r="A37" s="1" t="str">
        <f>IF(INDEX(Kunde!$D$4:$G$503,ROW(A36),3)="","",INDEX(Kunde!$D$4:$G$503,ROW(A36),3))</f>
        <v/>
      </c>
      <c r="B37" t="s">
        <v>62</v>
      </c>
      <c r="C37" s="1" t="str">
        <f>IF(INDEX(Kunde!$D$4:$G$503,ROW(C36),1)="","",INDEX(Kunde!$D$4:$G$503,ROW(C36),1))</f>
        <v/>
      </c>
      <c r="D37" s="1" t="str">
        <f>IF(INDEX(Kunde!$D$4:$G$503,ROW(D36),1)="","",INDEX(Kunde!$D$4:$G$503,ROW(D36),1))</f>
        <v/>
      </c>
      <c r="E37" s="1" t="str">
        <f>IF(INDEX(Kunde!$D$4:$G$503,ROW(C36),2)="","",INDEX(Kunde!$D$4:$G$503,ROW(C36),2))</f>
        <v/>
      </c>
      <c r="F37" t="s">
        <v>62</v>
      </c>
      <c r="G37" s="1" t="str">
        <f>IF(C37="","",VLOOKUP(A37,'Formel-Daten'!$J$4:$R$77,9,FALSE))</f>
        <v/>
      </c>
      <c r="H37">
        <v>0</v>
      </c>
      <c r="I37">
        <v>0</v>
      </c>
      <c r="J37" t="str">
        <f>IF(INDEX(Kunde!$D$4:$G$503,ROW(A36),4)="","",INDEX(Kunde!$D$4:$G$503,ROW(A36),4))</f>
        <v/>
      </c>
      <c r="K37">
        <v>1</v>
      </c>
      <c r="M37" t="s">
        <v>63</v>
      </c>
      <c r="N37" t="s">
        <v>62</v>
      </c>
      <c r="O37" t="s">
        <v>62</v>
      </c>
      <c r="P37" t="s">
        <v>63</v>
      </c>
      <c r="Q37" t="s">
        <v>62</v>
      </c>
      <c r="R37" t="s">
        <v>62</v>
      </c>
    </row>
    <row r="38" spans="1:18" x14ac:dyDescent="0.25">
      <c r="A38" s="1" t="str">
        <f>IF(INDEX(Kunde!$D$4:$G$503,ROW(A37),3)="","",INDEX(Kunde!$D$4:$G$503,ROW(A37),3))</f>
        <v/>
      </c>
      <c r="B38" t="s">
        <v>62</v>
      </c>
      <c r="C38" s="1" t="str">
        <f>IF(INDEX(Kunde!$D$4:$G$503,ROW(C37),1)="","",INDEX(Kunde!$D$4:$G$503,ROW(C37),1))</f>
        <v/>
      </c>
      <c r="D38" s="1" t="str">
        <f>IF(INDEX(Kunde!$D$4:$G$503,ROW(D37),1)="","",INDEX(Kunde!$D$4:$G$503,ROW(D37),1))</f>
        <v/>
      </c>
      <c r="E38" s="1" t="str">
        <f>IF(INDEX(Kunde!$D$4:$G$503,ROW(C37),2)="","",INDEX(Kunde!$D$4:$G$503,ROW(C37),2))</f>
        <v/>
      </c>
      <c r="F38" t="s">
        <v>62</v>
      </c>
      <c r="G38" s="1" t="str">
        <f>IF(C38="","",VLOOKUP(A38,'Formel-Daten'!$J$4:$R$77,9,FALSE))</f>
        <v/>
      </c>
      <c r="H38">
        <v>0</v>
      </c>
      <c r="I38">
        <v>0</v>
      </c>
      <c r="J38" t="str">
        <f>IF(INDEX(Kunde!$D$4:$G$503,ROW(A37),4)="","",INDEX(Kunde!$D$4:$G$503,ROW(A37),4))</f>
        <v/>
      </c>
      <c r="K38">
        <v>1</v>
      </c>
      <c r="M38" t="s">
        <v>63</v>
      </c>
      <c r="N38" t="s">
        <v>62</v>
      </c>
      <c r="O38" t="s">
        <v>62</v>
      </c>
      <c r="P38" t="s">
        <v>63</v>
      </c>
      <c r="Q38" t="s">
        <v>62</v>
      </c>
      <c r="R38" t="s">
        <v>62</v>
      </c>
    </row>
    <row r="39" spans="1:18" x14ac:dyDescent="0.25">
      <c r="A39" s="1" t="str">
        <f>IF(INDEX(Kunde!$D$4:$G$503,ROW(A38),3)="","",INDEX(Kunde!$D$4:$G$503,ROW(A38),3))</f>
        <v/>
      </c>
      <c r="B39" t="s">
        <v>62</v>
      </c>
      <c r="C39" s="1" t="str">
        <f>IF(INDEX(Kunde!$D$4:$G$503,ROW(C38),1)="","",INDEX(Kunde!$D$4:$G$503,ROW(C38),1))</f>
        <v/>
      </c>
      <c r="D39" s="1" t="str">
        <f>IF(INDEX(Kunde!$D$4:$G$503,ROW(D38),1)="","",INDEX(Kunde!$D$4:$G$503,ROW(D38),1))</f>
        <v/>
      </c>
      <c r="E39" s="1" t="str">
        <f>IF(INDEX(Kunde!$D$4:$G$503,ROW(C38),2)="","",INDEX(Kunde!$D$4:$G$503,ROW(C38),2))</f>
        <v/>
      </c>
      <c r="F39" t="s">
        <v>62</v>
      </c>
      <c r="G39" s="1" t="str">
        <f>IF(C39="","",VLOOKUP(A39,'Formel-Daten'!$J$4:$R$77,9,FALSE))</f>
        <v/>
      </c>
      <c r="H39">
        <v>0</v>
      </c>
      <c r="I39">
        <v>0</v>
      </c>
      <c r="J39" t="str">
        <f>IF(INDEX(Kunde!$D$4:$G$503,ROW(A38),4)="","",INDEX(Kunde!$D$4:$G$503,ROW(A38),4))</f>
        <v/>
      </c>
      <c r="K39">
        <v>1</v>
      </c>
      <c r="M39" t="s">
        <v>63</v>
      </c>
      <c r="N39" t="s">
        <v>62</v>
      </c>
      <c r="O39" t="s">
        <v>62</v>
      </c>
      <c r="P39" t="s">
        <v>63</v>
      </c>
      <c r="Q39" t="s">
        <v>62</v>
      </c>
      <c r="R39" t="s">
        <v>62</v>
      </c>
    </row>
    <row r="40" spans="1:18" x14ac:dyDescent="0.25">
      <c r="A40" s="1" t="str">
        <f>IF(INDEX(Kunde!$D$4:$G$503,ROW(A39),3)="","",INDEX(Kunde!$D$4:$G$503,ROW(A39),3))</f>
        <v/>
      </c>
      <c r="B40" t="s">
        <v>62</v>
      </c>
      <c r="C40" s="1" t="str">
        <f>IF(INDEX(Kunde!$D$4:$G$503,ROW(C39),1)="","",INDEX(Kunde!$D$4:$G$503,ROW(C39),1))</f>
        <v/>
      </c>
      <c r="D40" s="1" t="str">
        <f>IF(INDEX(Kunde!$D$4:$G$503,ROW(D39),1)="","",INDEX(Kunde!$D$4:$G$503,ROW(D39),1))</f>
        <v/>
      </c>
      <c r="E40" s="1" t="str">
        <f>IF(INDEX(Kunde!$D$4:$G$503,ROW(C39),2)="","",INDEX(Kunde!$D$4:$G$503,ROW(C39),2))</f>
        <v/>
      </c>
      <c r="F40" t="s">
        <v>62</v>
      </c>
      <c r="G40" s="1" t="str">
        <f>IF(C40="","",VLOOKUP(A40,'Formel-Daten'!$J$4:$R$77,9,FALSE))</f>
        <v/>
      </c>
      <c r="H40">
        <v>0</v>
      </c>
      <c r="I40">
        <v>0</v>
      </c>
      <c r="J40" t="str">
        <f>IF(INDEX(Kunde!$D$4:$G$503,ROW(A39),4)="","",INDEX(Kunde!$D$4:$G$503,ROW(A39),4))</f>
        <v/>
      </c>
      <c r="K40">
        <v>1</v>
      </c>
      <c r="M40" t="s">
        <v>63</v>
      </c>
      <c r="N40" t="s">
        <v>62</v>
      </c>
      <c r="O40" t="s">
        <v>62</v>
      </c>
      <c r="P40" t="s">
        <v>63</v>
      </c>
      <c r="Q40" t="s">
        <v>62</v>
      </c>
      <c r="R40" t="s">
        <v>62</v>
      </c>
    </row>
    <row r="41" spans="1:18" x14ac:dyDescent="0.25">
      <c r="A41" s="1" t="str">
        <f>IF(INDEX(Kunde!$D$4:$G$503,ROW(A40),3)="","",INDEX(Kunde!$D$4:$G$503,ROW(A40),3))</f>
        <v/>
      </c>
      <c r="B41" t="s">
        <v>62</v>
      </c>
      <c r="C41" s="1" t="str">
        <f>IF(INDEX(Kunde!$D$4:$G$503,ROW(C40),1)="","",INDEX(Kunde!$D$4:$G$503,ROW(C40),1))</f>
        <v/>
      </c>
      <c r="D41" s="1" t="str">
        <f>IF(INDEX(Kunde!$D$4:$G$503,ROW(D40),1)="","",INDEX(Kunde!$D$4:$G$503,ROW(D40),1))</f>
        <v/>
      </c>
      <c r="E41" s="1" t="str">
        <f>IF(INDEX(Kunde!$D$4:$G$503,ROW(C40),2)="","",INDEX(Kunde!$D$4:$G$503,ROW(C40),2))</f>
        <v/>
      </c>
      <c r="F41" t="s">
        <v>62</v>
      </c>
      <c r="G41" s="1" t="str">
        <f>IF(C41="","",VLOOKUP(A41,'Formel-Daten'!$J$4:$R$77,9,FALSE))</f>
        <v/>
      </c>
      <c r="H41">
        <v>0</v>
      </c>
      <c r="I41">
        <v>0</v>
      </c>
      <c r="J41" t="str">
        <f>IF(INDEX(Kunde!$D$4:$G$503,ROW(A40),4)="","",INDEX(Kunde!$D$4:$G$503,ROW(A40),4))</f>
        <v/>
      </c>
      <c r="K41">
        <v>1</v>
      </c>
      <c r="M41" t="s">
        <v>63</v>
      </c>
      <c r="N41" t="s">
        <v>62</v>
      </c>
      <c r="O41" t="s">
        <v>62</v>
      </c>
      <c r="P41" t="s">
        <v>63</v>
      </c>
      <c r="Q41" t="s">
        <v>62</v>
      </c>
      <c r="R41" t="s">
        <v>62</v>
      </c>
    </row>
    <row r="42" spans="1:18" x14ac:dyDescent="0.25">
      <c r="A42" s="1" t="str">
        <f>IF(INDEX(Kunde!$D$4:$G$503,ROW(A41),3)="","",INDEX(Kunde!$D$4:$G$503,ROW(A41),3))</f>
        <v/>
      </c>
      <c r="B42" t="s">
        <v>62</v>
      </c>
      <c r="C42" s="1" t="str">
        <f>IF(INDEX(Kunde!$D$4:$G$503,ROW(C41),1)="","",INDEX(Kunde!$D$4:$G$503,ROW(C41),1))</f>
        <v/>
      </c>
      <c r="D42" s="1" t="str">
        <f>IF(INDEX(Kunde!$D$4:$G$503,ROW(D41),1)="","",INDEX(Kunde!$D$4:$G$503,ROW(D41),1))</f>
        <v/>
      </c>
      <c r="E42" s="1" t="str">
        <f>IF(INDEX(Kunde!$D$4:$G$503,ROW(C41),2)="","",INDEX(Kunde!$D$4:$G$503,ROW(C41),2))</f>
        <v/>
      </c>
      <c r="F42" t="s">
        <v>62</v>
      </c>
      <c r="G42" s="1" t="str">
        <f>IF(C42="","",VLOOKUP(A42,'Formel-Daten'!$J$4:$R$77,9,FALSE))</f>
        <v/>
      </c>
      <c r="H42">
        <v>0</v>
      </c>
      <c r="I42">
        <v>0</v>
      </c>
      <c r="J42" t="str">
        <f>IF(INDEX(Kunde!$D$4:$G$503,ROW(A41),4)="","",INDEX(Kunde!$D$4:$G$503,ROW(A41),4))</f>
        <v/>
      </c>
      <c r="K42">
        <v>1</v>
      </c>
      <c r="M42" t="s">
        <v>63</v>
      </c>
      <c r="N42" t="s">
        <v>62</v>
      </c>
      <c r="O42" t="s">
        <v>62</v>
      </c>
      <c r="P42" t="s">
        <v>63</v>
      </c>
      <c r="Q42" t="s">
        <v>62</v>
      </c>
      <c r="R42" t="s">
        <v>62</v>
      </c>
    </row>
    <row r="43" spans="1:18" x14ac:dyDescent="0.25">
      <c r="A43" s="1" t="str">
        <f>IF(INDEX(Kunde!$D$4:$G$503,ROW(A42),3)="","",INDEX(Kunde!$D$4:$G$503,ROW(A42),3))</f>
        <v/>
      </c>
      <c r="B43" t="s">
        <v>62</v>
      </c>
      <c r="C43" s="1" t="str">
        <f>IF(INDEX(Kunde!$D$4:$G$503,ROW(C42),1)="","",INDEX(Kunde!$D$4:$G$503,ROW(C42),1))</f>
        <v/>
      </c>
      <c r="D43" s="1" t="str">
        <f>IF(INDEX(Kunde!$D$4:$G$503,ROW(D42),1)="","",INDEX(Kunde!$D$4:$G$503,ROW(D42),1))</f>
        <v/>
      </c>
      <c r="E43" s="1" t="str">
        <f>IF(INDEX(Kunde!$D$4:$G$503,ROW(C42),2)="","",INDEX(Kunde!$D$4:$G$503,ROW(C42),2))</f>
        <v/>
      </c>
      <c r="F43" t="s">
        <v>62</v>
      </c>
      <c r="G43" s="1" t="str">
        <f>IF(C43="","",VLOOKUP(A43,'Formel-Daten'!$J$4:$R$77,9,FALSE))</f>
        <v/>
      </c>
      <c r="H43">
        <v>0</v>
      </c>
      <c r="I43">
        <v>0</v>
      </c>
      <c r="J43" t="str">
        <f>IF(INDEX(Kunde!$D$4:$G$503,ROW(A42),4)="","",INDEX(Kunde!$D$4:$G$503,ROW(A42),4))</f>
        <v/>
      </c>
      <c r="K43">
        <v>1</v>
      </c>
      <c r="M43" t="s">
        <v>63</v>
      </c>
      <c r="N43" t="s">
        <v>62</v>
      </c>
      <c r="O43" t="s">
        <v>62</v>
      </c>
      <c r="P43" t="s">
        <v>63</v>
      </c>
      <c r="Q43" t="s">
        <v>62</v>
      </c>
      <c r="R43" t="s">
        <v>62</v>
      </c>
    </row>
    <row r="44" spans="1:18" x14ac:dyDescent="0.25">
      <c r="A44" s="1" t="str">
        <f>IF(INDEX(Kunde!$D$4:$G$503,ROW(A43),3)="","",INDEX(Kunde!$D$4:$G$503,ROW(A43),3))</f>
        <v/>
      </c>
      <c r="B44" t="s">
        <v>62</v>
      </c>
      <c r="C44" s="1" t="str">
        <f>IF(INDEX(Kunde!$D$4:$G$503,ROW(C43),1)="","",INDEX(Kunde!$D$4:$G$503,ROW(C43),1))</f>
        <v/>
      </c>
      <c r="D44" s="1" t="str">
        <f>IF(INDEX(Kunde!$D$4:$G$503,ROW(D43),1)="","",INDEX(Kunde!$D$4:$G$503,ROW(D43),1))</f>
        <v/>
      </c>
      <c r="E44" s="1" t="str">
        <f>IF(INDEX(Kunde!$D$4:$G$503,ROW(C43),2)="","",INDEX(Kunde!$D$4:$G$503,ROW(C43),2))</f>
        <v/>
      </c>
      <c r="F44" t="s">
        <v>62</v>
      </c>
      <c r="G44" s="1" t="str">
        <f>IF(C44="","",VLOOKUP(A44,'Formel-Daten'!$J$4:$R$77,9,FALSE))</f>
        <v/>
      </c>
      <c r="H44">
        <v>0</v>
      </c>
      <c r="I44">
        <v>0</v>
      </c>
      <c r="J44" t="str">
        <f>IF(INDEX(Kunde!$D$4:$G$503,ROW(A43),4)="","",INDEX(Kunde!$D$4:$G$503,ROW(A43),4))</f>
        <v/>
      </c>
      <c r="K44">
        <v>1</v>
      </c>
      <c r="M44" t="s">
        <v>63</v>
      </c>
      <c r="N44" t="s">
        <v>62</v>
      </c>
      <c r="O44" t="s">
        <v>62</v>
      </c>
      <c r="P44" t="s">
        <v>63</v>
      </c>
      <c r="Q44" t="s">
        <v>62</v>
      </c>
      <c r="R44" t="s">
        <v>62</v>
      </c>
    </row>
    <row r="45" spans="1:18" x14ac:dyDescent="0.25">
      <c r="A45" s="1" t="str">
        <f>IF(INDEX(Kunde!$D$4:$G$503,ROW(A44),3)="","",INDEX(Kunde!$D$4:$G$503,ROW(A44),3))</f>
        <v/>
      </c>
      <c r="B45" t="s">
        <v>62</v>
      </c>
      <c r="C45" s="1" t="str">
        <f>IF(INDEX(Kunde!$D$4:$G$503,ROW(C44),1)="","",INDEX(Kunde!$D$4:$G$503,ROW(C44),1))</f>
        <v/>
      </c>
      <c r="D45" s="1" t="str">
        <f>IF(INDEX(Kunde!$D$4:$G$503,ROW(D44),1)="","",INDEX(Kunde!$D$4:$G$503,ROW(D44),1))</f>
        <v/>
      </c>
      <c r="E45" s="1" t="str">
        <f>IF(INDEX(Kunde!$D$4:$G$503,ROW(C44),2)="","",INDEX(Kunde!$D$4:$G$503,ROW(C44),2))</f>
        <v/>
      </c>
      <c r="F45" t="s">
        <v>62</v>
      </c>
      <c r="G45" s="1" t="str">
        <f>IF(C45="","",VLOOKUP(A45,'Formel-Daten'!$J$4:$R$77,9,FALSE))</f>
        <v/>
      </c>
      <c r="H45">
        <v>0</v>
      </c>
      <c r="I45">
        <v>0</v>
      </c>
      <c r="J45" t="str">
        <f>IF(INDEX(Kunde!$D$4:$G$503,ROW(A44),4)="","",INDEX(Kunde!$D$4:$G$503,ROW(A44),4))</f>
        <v/>
      </c>
      <c r="K45">
        <v>1</v>
      </c>
      <c r="M45" t="s">
        <v>63</v>
      </c>
      <c r="N45" t="s">
        <v>62</v>
      </c>
      <c r="O45" t="s">
        <v>62</v>
      </c>
      <c r="P45" t="s">
        <v>63</v>
      </c>
      <c r="Q45" t="s">
        <v>62</v>
      </c>
      <c r="R45" t="s">
        <v>62</v>
      </c>
    </row>
    <row r="46" spans="1:18" x14ac:dyDescent="0.25">
      <c r="A46" s="1" t="str">
        <f>IF(INDEX(Kunde!$D$4:$G$503,ROW(A45),3)="","",INDEX(Kunde!$D$4:$G$503,ROW(A45),3))</f>
        <v/>
      </c>
      <c r="B46" t="s">
        <v>62</v>
      </c>
      <c r="C46" s="1" t="str">
        <f>IF(INDEX(Kunde!$D$4:$G$503,ROW(C45),1)="","",INDEX(Kunde!$D$4:$G$503,ROW(C45),1))</f>
        <v/>
      </c>
      <c r="D46" s="1" t="str">
        <f>IF(INDEX(Kunde!$D$4:$G$503,ROW(D45),1)="","",INDEX(Kunde!$D$4:$G$503,ROW(D45),1))</f>
        <v/>
      </c>
      <c r="E46" s="1" t="str">
        <f>IF(INDEX(Kunde!$D$4:$G$503,ROW(C45),2)="","",INDEX(Kunde!$D$4:$G$503,ROW(C45),2))</f>
        <v/>
      </c>
      <c r="F46" t="s">
        <v>62</v>
      </c>
      <c r="G46" s="1" t="str">
        <f>IF(C46="","",VLOOKUP(A46,'Formel-Daten'!$J$4:$R$77,9,FALSE))</f>
        <v/>
      </c>
      <c r="H46">
        <v>0</v>
      </c>
      <c r="I46">
        <v>0</v>
      </c>
      <c r="J46" t="str">
        <f>IF(INDEX(Kunde!$D$4:$G$503,ROW(A45),4)="","",INDEX(Kunde!$D$4:$G$503,ROW(A45),4))</f>
        <v/>
      </c>
      <c r="K46">
        <v>1</v>
      </c>
      <c r="M46" t="s">
        <v>63</v>
      </c>
      <c r="N46" t="s">
        <v>62</v>
      </c>
      <c r="O46" t="s">
        <v>62</v>
      </c>
      <c r="P46" t="s">
        <v>63</v>
      </c>
      <c r="Q46" t="s">
        <v>62</v>
      </c>
      <c r="R46" t="s">
        <v>62</v>
      </c>
    </row>
    <row r="47" spans="1:18" x14ac:dyDescent="0.25">
      <c r="A47" s="1" t="str">
        <f>IF(INDEX(Kunde!$D$4:$G$503,ROW(A46),3)="","",INDEX(Kunde!$D$4:$G$503,ROW(A46),3))</f>
        <v/>
      </c>
      <c r="B47" t="s">
        <v>62</v>
      </c>
      <c r="C47" s="1" t="str">
        <f>IF(INDEX(Kunde!$D$4:$G$503,ROW(C46),1)="","",INDEX(Kunde!$D$4:$G$503,ROW(C46),1))</f>
        <v/>
      </c>
      <c r="D47" s="1" t="str">
        <f>IF(INDEX(Kunde!$D$4:$G$503,ROW(D46),1)="","",INDEX(Kunde!$D$4:$G$503,ROW(D46),1))</f>
        <v/>
      </c>
      <c r="E47" s="1" t="str">
        <f>IF(INDEX(Kunde!$D$4:$G$503,ROW(C46),2)="","",INDEX(Kunde!$D$4:$G$503,ROW(C46),2))</f>
        <v/>
      </c>
      <c r="F47" t="s">
        <v>62</v>
      </c>
      <c r="G47" s="1" t="str">
        <f>IF(C47="","",VLOOKUP(A47,'Formel-Daten'!$J$4:$R$77,9,FALSE))</f>
        <v/>
      </c>
      <c r="H47">
        <v>0</v>
      </c>
      <c r="I47">
        <v>0</v>
      </c>
      <c r="J47" t="str">
        <f>IF(INDEX(Kunde!$D$4:$G$503,ROW(A46),4)="","",INDEX(Kunde!$D$4:$G$503,ROW(A46),4))</f>
        <v/>
      </c>
      <c r="K47">
        <v>1</v>
      </c>
      <c r="M47" t="s">
        <v>63</v>
      </c>
      <c r="N47" t="s">
        <v>62</v>
      </c>
      <c r="O47" t="s">
        <v>62</v>
      </c>
      <c r="P47" t="s">
        <v>63</v>
      </c>
      <c r="Q47" t="s">
        <v>62</v>
      </c>
      <c r="R47" t="s">
        <v>62</v>
      </c>
    </row>
    <row r="48" spans="1:18" x14ac:dyDescent="0.25">
      <c r="A48" s="1" t="str">
        <f>IF(INDEX(Kunde!$D$4:$G$503,ROW(A47),3)="","",INDEX(Kunde!$D$4:$G$503,ROW(A47),3))</f>
        <v/>
      </c>
      <c r="B48" t="s">
        <v>62</v>
      </c>
      <c r="C48" s="1" t="str">
        <f>IF(INDEX(Kunde!$D$4:$G$503,ROW(C47),1)="","",INDEX(Kunde!$D$4:$G$503,ROW(C47),1))</f>
        <v/>
      </c>
      <c r="D48" s="1" t="str">
        <f>IF(INDEX(Kunde!$D$4:$G$503,ROW(D47),1)="","",INDEX(Kunde!$D$4:$G$503,ROW(D47),1))</f>
        <v/>
      </c>
      <c r="E48" s="1" t="str">
        <f>IF(INDEX(Kunde!$D$4:$G$503,ROW(C47),2)="","",INDEX(Kunde!$D$4:$G$503,ROW(C47),2))</f>
        <v/>
      </c>
      <c r="F48" t="s">
        <v>62</v>
      </c>
      <c r="G48" s="1" t="str">
        <f>IF(C48="","",VLOOKUP(A48,'Formel-Daten'!$J$4:$R$77,9,FALSE))</f>
        <v/>
      </c>
      <c r="H48">
        <v>0</v>
      </c>
      <c r="I48">
        <v>0</v>
      </c>
      <c r="J48" t="str">
        <f>IF(INDEX(Kunde!$D$4:$G$503,ROW(A47),4)="","",INDEX(Kunde!$D$4:$G$503,ROW(A47),4))</f>
        <v/>
      </c>
      <c r="K48">
        <v>1</v>
      </c>
      <c r="M48" t="s">
        <v>63</v>
      </c>
      <c r="N48" t="s">
        <v>62</v>
      </c>
      <c r="O48" t="s">
        <v>62</v>
      </c>
      <c r="P48" t="s">
        <v>63</v>
      </c>
      <c r="Q48" t="s">
        <v>62</v>
      </c>
      <c r="R48" t="s">
        <v>62</v>
      </c>
    </row>
    <row r="49" spans="1:18" x14ac:dyDescent="0.25">
      <c r="A49" s="1" t="str">
        <f>IF(INDEX(Kunde!$D$4:$G$503,ROW(A48),3)="","",INDEX(Kunde!$D$4:$G$503,ROW(A48),3))</f>
        <v/>
      </c>
      <c r="B49" t="s">
        <v>62</v>
      </c>
      <c r="C49" s="1" t="str">
        <f>IF(INDEX(Kunde!$D$4:$G$503,ROW(C48),1)="","",INDEX(Kunde!$D$4:$G$503,ROW(C48),1))</f>
        <v/>
      </c>
      <c r="D49" s="1" t="str">
        <f>IF(INDEX(Kunde!$D$4:$G$503,ROW(D48),1)="","",INDEX(Kunde!$D$4:$G$503,ROW(D48),1))</f>
        <v/>
      </c>
      <c r="E49" s="1" t="str">
        <f>IF(INDEX(Kunde!$D$4:$G$503,ROW(C48),2)="","",INDEX(Kunde!$D$4:$G$503,ROW(C48),2))</f>
        <v/>
      </c>
      <c r="F49" t="s">
        <v>62</v>
      </c>
      <c r="G49" s="1" t="str">
        <f>IF(C49="","",VLOOKUP(A49,'Formel-Daten'!$J$4:$R$77,9,FALSE))</f>
        <v/>
      </c>
      <c r="H49">
        <v>0</v>
      </c>
      <c r="I49">
        <v>0</v>
      </c>
      <c r="J49" t="str">
        <f>IF(INDEX(Kunde!$D$4:$G$503,ROW(A48),4)="","",INDEX(Kunde!$D$4:$G$503,ROW(A48),4))</f>
        <v/>
      </c>
      <c r="K49">
        <v>1</v>
      </c>
      <c r="M49" t="s">
        <v>63</v>
      </c>
      <c r="N49" t="s">
        <v>62</v>
      </c>
      <c r="O49" t="s">
        <v>62</v>
      </c>
      <c r="P49" t="s">
        <v>63</v>
      </c>
      <c r="Q49" t="s">
        <v>62</v>
      </c>
      <c r="R49" t="s">
        <v>62</v>
      </c>
    </row>
    <row r="50" spans="1:18" x14ac:dyDescent="0.25">
      <c r="A50" s="1" t="str">
        <f>IF(INDEX(Kunde!$D$4:$G$503,ROW(A49),3)="","",INDEX(Kunde!$D$4:$G$503,ROW(A49),3))</f>
        <v/>
      </c>
      <c r="B50" t="s">
        <v>62</v>
      </c>
      <c r="C50" s="1" t="str">
        <f>IF(INDEX(Kunde!$D$4:$G$503,ROW(C49),1)="","",INDEX(Kunde!$D$4:$G$503,ROW(C49),1))</f>
        <v/>
      </c>
      <c r="D50" s="1" t="str">
        <f>IF(INDEX(Kunde!$D$4:$G$503,ROW(D49),1)="","",INDEX(Kunde!$D$4:$G$503,ROW(D49),1))</f>
        <v/>
      </c>
      <c r="E50" s="1" t="str">
        <f>IF(INDEX(Kunde!$D$4:$G$503,ROW(C49),2)="","",INDEX(Kunde!$D$4:$G$503,ROW(C49),2))</f>
        <v/>
      </c>
      <c r="F50" t="s">
        <v>62</v>
      </c>
      <c r="G50" s="1" t="str">
        <f>IF(C50="","",VLOOKUP(A50,'Formel-Daten'!$J$4:$R$77,9,FALSE))</f>
        <v/>
      </c>
      <c r="H50">
        <v>0</v>
      </c>
      <c r="I50">
        <v>0</v>
      </c>
      <c r="J50" t="str">
        <f>IF(INDEX(Kunde!$D$4:$G$503,ROW(A49),4)="","",INDEX(Kunde!$D$4:$G$503,ROW(A49),4))</f>
        <v/>
      </c>
      <c r="K50">
        <v>1</v>
      </c>
      <c r="M50" t="s">
        <v>63</v>
      </c>
      <c r="N50" t="s">
        <v>62</v>
      </c>
      <c r="O50" t="s">
        <v>62</v>
      </c>
      <c r="P50" t="s">
        <v>63</v>
      </c>
      <c r="Q50" t="s">
        <v>62</v>
      </c>
      <c r="R50" t="s">
        <v>62</v>
      </c>
    </row>
    <row r="51" spans="1:18" x14ac:dyDescent="0.25">
      <c r="A51" s="1" t="str">
        <f>IF(INDEX(Kunde!$D$4:$G$503,ROW(A50),3)="","",INDEX(Kunde!$D$4:$G$503,ROW(A50),3))</f>
        <v/>
      </c>
      <c r="B51" t="s">
        <v>62</v>
      </c>
      <c r="C51" s="1" t="str">
        <f>IF(INDEX(Kunde!$D$4:$G$503,ROW(C50),1)="","",INDEX(Kunde!$D$4:$G$503,ROW(C50),1))</f>
        <v/>
      </c>
      <c r="D51" s="1" t="str">
        <f>IF(INDEX(Kunde!$D$4:$G$503,ROW(D50),1)="","",INDEX(Kunde!$D$4:$G$503,ROW(D50),1))</f>
        <v/>
      </c>
      <c r="E51" s="1" t="str">
        <f>IF(INDEX(Kunde!$D$4:$G$503,ROW(C50),2)="","",INDEX(Kunde!$D$4:$G$503,ROW(C50),2))</f>
        <v/>
      </c>
      <c r="F51" t="s">
        <v>62</v>
      </c>
      <c r="G51" s="1" t="str">
        <f>IF(C51="","",VLOOKUP(A51,'Formel-Daten'!$J$4:$R$77,9,FALSE))</f>
        <v/>
      </c>
      <c r="H51">
        <v>0</v>
      </c>
      <c r="I51">
        <v>0</v>
      </c>
      <c r="J51" t="str">
        <f>IF(INDEX(Kunde!$D$4:$G$503,ROW(A50),4)="","",INDEX(Kunde!$D$4:$G$503,ROW(A50),4))</f>
        <v/>
      </c>
      <c r="K51">
        <v>1</v>
      </c>
      <c r="M51" t="s">
        <v>63</v>
      </c>
      <c r="N51" t="s">
        <v>62</v>
      </c>
      <c r="O51" t="s">
        <v>62</v>
      </c>
      <c r="P51" t="s">
        <v>63</v>
      </c>
      <c r="Q51" t="s">
        <v>62</v>
      </c>
      <c r="R51" t="s">
        <v>62</v>
      </c>
    </row>
    <row r="52" spans="1:18" x14ac:dyDescent="0.25">
      <c r="A52" s="1" t="str">
        <f>IF(INDEX(Kunde!$D$4:$G$503,ROW(A51),3)="","",INDEX(Kunde!$D$4:$G$503,ROW(A51),3))</f>
        <v/>
      </c>
      <c r="B52" t="s">
        <v>62</v>
      </c>
      <c r="C52" s="1" t="str">
        <f>IF(INDEX(Kunde!$D$4:$G$503,ROW(C51),1)="","",INDEX(Kunde!$D$4:$G$503,ROW(C51),1))</f>
        <v/>
      </c>
      <c r="D52" s="1" t="str">
        <f>IF(INDEX(Kunde!$D$4:$G$503,ROW(D51),1)="","",INDEX(Kunde!$D$4:$G$503,ROW(D51),1))</f>
        <v/>
      </c>
      <c r="E52" s="1" t="str">
        <f>IF(INDEX(Kunde!$D$4:$G$503,ROW(C51),2)="","",INDEX(Kunde!$D$4:$G$503,ROW(C51),2))</f>
        <v/>
      </c>
      <c r="F52" t="s">
        <v>62</v>
      </c>
      <c r="G52" s="1" t="str">
        <f>IF(C52="","",VLOOKUP(A52,'Formel-Daten'!$J$4:$R$77,9,FALSE))</f>
        <v/>
      </c>
      <c r="H52">
        <v>0</v>
      </c>
      <c r="I52">
        <v>0</v>
      </c>
      <c r="J52" t="str">
        <f>IF(INDEX(Kunde!$D$4:$G$503,ROW(A51),4)="","",INDEX(Kunde!$D$4:$G$503,ROW(A51),4))</f>
        <v/>
      </c>
      <c r="K52">
        <v>1</v>
      </c>
      <c r="M52" t="s">
        <v>63</v>
      </c>
      <c r="N52" t="s">
        <v>62</v>
      </c>
      <c r="O52" t="s">
        <v>62</v>
      </c>
      <c r="P52" t="s">
        <v>63</v>
      </c>
      <c r="Q52" t="s">
        <v>62</v>
      </c>
      <c r="R52" t="s">
        <v>62</v>
      </c>
    </row>
    <row r="53" spans="1:18" x14ac:dyDescent="0.25">
      <c r="A53" s="1" t="str">
        <f>IF(INDEX(Kunde!$D$4:$G$503,ROW(A52),3)="","",INDEX(Kunde!$D$4:$G$503,ROW(A52),3))</f>
        <v/>
      </c>
      <c r="B53" t="s">
        <v>62</v>
      </c>
      <c r="C53" s="1" t="str">
        <f>IF(INDEX(Kunde!$D$4:$G$503,ROW(C52),1)="","",INDEX(Kunde!$D$4:$G$503,ROW(C52),1))</f>
        <v/>
      </c>
      <c r="D53" s="1" t="str">
        <f>IF(INDEX(Kunde!$D$4:$G$503,ROW(D52),1)="","",INDEX(Kunde!$D$4:$G$503,ROW(D52),1))</f>
        <v/>
      </c>
      <c r="E53" s="1" t="str">
        <f>IF(INDEX(Kunde!$D$4:$G$503,ROW(C52),2)="","",INDEX(Kunde!$D$4:$G$503,ROW(C52),2))</f>
        <v/>
      </c>
      <c r="F53" t="s">
        <v>62</v>
      </c>
      <c r="G53" s="1" t="str">
        <f>IF(C53="","",VLOOKUP(A53,'Formel-Daten'!$J$4:$R$77,9,FALSE))</f>
        <v/>
      </c>
      <c r="H53">
        <v>0</v>
      </c>
      <c r="I53">
        <v>0</v>
      </c>
      <c r="J53" t="str">
        <f>IF(INDEX(Kunde!$D$4:$G$503,ROW(A52),4)="","",INDEX(Kunde!$D$4:$G$503,ROW(A52),4))</f>
        <v/>
      </c>
      <c r="K53">
        <v>1</v>
      </c>
      <c r="M53" t="s">
        <v>63</v>
      </c>
      <c r="N53" t="s">
        <v>62</v>
      </c>
      <c r="O53" t="s">
        <v>62</v>
      </c>
      <c r="P53" t="s">
        <v>63</v>
      </c>
      <c r="Q53" t="s">
        <v>62</v>
      </c>
      <c r="R53" t="s">
        <v>62</v>
      </c>
    </row>
    <row r="54" spans="1:18" x14ac:dyDescent="0.25">
      <c r="A54" s="1" t="str">
        <f>IF(INDEX(Kunde!$D$4:$G$503,ROW(A53),3)="","",INDEX(Kunde!$D$4:$G$503,ROW(A53),3))</f>
        <v/>
      </c>
      <c r="B54" t="s">
        <v>62</v>
      </c>
      <c r="C54" s="1" t="str">
        <f>IF(INDEX(Kunde!$D$4:$G$503,ROW(C53),1)="","",INDEX(Kunde!$D$4:$G$503,ROW(C53),1))</f>
        <v/>
      </c>
      <c r="D54" s="1" t="str">
        <f>IF(INDEX(Kunde!$D$4:$G$503,ROW(D53),1)="","",INDEX(Kunde!$D$4:$G$503,ROW(D53),1))</f>
        <v/>
      </c>
      <c r="E54" s="1" t="str">
        <f>IF(INDEX(Kunde!$D$4:$G$503,ROW(C53),2)="","",INDEX(Kunde!$D$4:$G$503,ROW(C53),2))</f>
        <v/>
      </c>
      <c r="F54" t="s">
        <v>62</v>
      </c>
      <c r="G54" s="1" t="str">
        <f>IF(C54="","",VLOOKUP(A54,'Formel-Daten'!$J$4:$R$77,9,FALSE))</f>
        <v/>
      </c>
      <c r="H54">
        <v>0</v>
      </c>
      <c r="I54">
        <v>0</v>
      </c>
      <c r="J54" t="str">
        <f>IF(INDEX(Kunde!$D$4:$G$503,ROW(A53),4)="","",INDEX(Kunde!$D$4:$G$503,ROW(A53),4))</f>
        <v/>
      </c>
      <c r="K54">
        <v>1</v>
      </c>
      <c r="M54" t="s">
        <v>63</v>
      </c>
      <c r="N54" t="s">
        <v>62</v>
      </c>
      <c r="O54" t="s">
        <v>62</v>
      </c>
      <c r="P54" t="s">
        <v>63</v>
      </c>
      <c r="Q54" t="s">
        <v>62</v>
      </c>
      <c r="R54" t="s">
        <v>62</v>
      </c>
    </row>
    <row r="55" spans="1:18" x14ac:dyDescent="0.25">
      <c r="A55" s="1" t="str">
        <f>IF(INDEX(Kunde!$D$4:$G$503,ROW(A54),3)="","",INDEX(Kunde!$D$4:$G$503,ROW(A54),3))</f>
        <v/>
      </c>
      <c r="B55" t="s">
        <v>62</v>
      </c>
      <c r="C55" s="1" t="str">
        <f>IF(INDEX(Kunde!$D$4:$G$503,ROW(C54),1)="","",INDEX(Kunde!$D$4:$G$503,ROW(C54),1))</f>
        <v/>
      </c>
      <c r="D55" s="1" t="str">
        <f>IF(INDEX(Kunde!$D$4:$G$503,ROW(D54),1)="","",INDEX(Kunde!$D$4:$G$503,ROW(D54),1))</f>
        <v/>
      </c>
      <c r="E55" s="1" t="str">
        <f>IF(INDEX(Kunde!$D$4:$G$503,ROW(C54),2)="","",INDEX(Kunde!$D$4:$G$503,ROW(C54),2))</f>
        <v/>
      </c>
      <c r="F55" t="s">
        <v>62</v>
      </c>
      <c r="G55" s="1" t="str">
        <f>IF(C55="","",VLOOKUP(A55,'Formel-Daten'!$J$4:$R$77,9,FALSE))</f>
        <v/>
      </c>
      <c r="H55">
        <v>0</v>
      </c>
      <c r="I55">
        <v>0</v>
      </c>
      <c r="J55" t="str">
        <f>IF(INDEX(Kunde!$D$4:$G$503,ROW(A54),4)="","",INDEX(Kunde!$D$4:$G$503,ROW(A54),4))</f>
        <v/>
      </c>
      <c r="K55">
        <v>1</v>
      </c>
      <c r="M55" t="s">
        <v>63</v>
      </c>
      <c r="N55" t="s">
        <v>62</v>
      </c>
      <c r="O55" t="s">
        <v>62</v>
      </c>
      <c r="P55" t="s">
        <v>63</v>
      </c>
      <c r="Q55" t="s">
        <v>62</v>
      </c>
      <c r="R55" t="s">
        <v>62</v>
      </c>
    </row>
    <row r="56" spans="1:18" x14ac:dyDescent="0.25">
      <c r="A56" s="1" t="str">
        <f>IF(INDEX(Kunde!$D$4:$G$503,ROW(A55),3)="","",INDEX(Kunde!$D$4:$G$503,ROW(A55),3))</f>
        <v/>
      </c>
      <c r="B56" t="s">
        <v>62</v>
      </c>
      <c r="C56" s="1" t="str">
        <f>IF(INDEX(Kunde!$D$4:$G$503,ROW(C55),1)="","",INDEX(Kunde!$D$4:$G$503,ROW(C55),1))</f>
        <v/>
      </c>
      <c r="D56" s="1" t="str">
        <f>IF(INDEX(Kunde!$D$4:$G$503,ROW(D55),1)="","",INDEX(Kunde!$D$4:$G$503,ROW(D55),1))</f>
        <v/>
      </c>
      <c r="E56" s="1" t="str">
        <f>IF(INDEX(Kunde!$D$4:$G$503,ROW(C55),2)="","",INDEX(Kunde!$D$4:$G$503,ROW(C55),2))</f>
        <v/>
      </c>
      <c r="F56" t="s">
        <v>62</v>
      </c>
      <c r="G56" s="1" t="str">
        <f>IF(C56="","",VLOOKUP(A56,'Formel-Daten'!$J$4:$R$77,9,FALSE))</f>
        <v/>
      </c>
      <c r="H56">
        <v>0</v>
      </c>
      <c r="I56">
        <v>0</v>
      </c>
      <c r="J56" t="str">
        <f>IF(INDEX(Kunde!$D$4:$G$503,ROW(A55),4)="","",INDEX(Kunde!$D$4:$G$503,ROW(A55),4))</f>
        <v/>
      </c>
      <c r="K56">
        <v>1</v>
      </c>
      <c r="M56" t="s">
        <v>63</v>
      </c>
      <c r="N56" t="s">
        <v>62</v>
      </c>
      <c r="O56" t="s">
        <v>62</v>
      </c>
      <c r="P56" t="s">
        <v>63</v>
      </c>
      <c r="Q56" t="s">
        <v>62</v>
      </c>
      <c r="R56" t="s">
        <v>62</v>
      </c>
    </row>
    <row r="57" spans="1:18" x14ac:dyDescent="0.25">
      <c r="A57" s="1" t="str">
        <f>IF(INDEX(Kunde!$D$4:$G$503,ROW(A56),3)="","",INDEX(Kunde!$D$4:$G$503,ROW(A56),3))</f>
        <v/>
      </c>
      <c r="B57" t="s">
        <v>62</v>
      </c>
      <c r="C57" s="1" t="str">
        <f>IF(INDEX(Kunde!$D$4:$G$503,ROW(C56),1)="","",INDEX(Kunde!$D$4:$G$503,ROW(C56),1))</f>
        <v/>
      </c>
      <c r="D57" s="1" t="str">
        <f>IF(INDEX(Kunde!$D$4:$G$503,ROW(D56),1)="","",INDEX(Kunde!$D$4:$G$503,ROW(D56),1))</f>
        <v/>
      </c>
      <c r="E57" s="1" t="str">
        <f>IF(INDEX(Kunde!$D$4:$G$503,ROW(C56),2)="","",INDEX(Kunde!$D$4:$G$503,ROW(C56),2))</f>
        <v/>
      </c>
      <c r="F57" t="s">
        <v>62</v>
      </c>
      <c r="G57" s="1" t="str">
        <f>IF(C57="","",VLOOKUP(A57,'Formel-Daten'!$J$4:$R$77,9,FALSE))</f>
        <v/>
      </c>
      <c r="H57">
        <v>0</v>
      </c>
      <c r="I57">
        <v>0</v>
      </c>
      <c r="J57" t="str">
        <f>IF(INDEX(Kunde!$D$4:$G$503,ROW(A56),4)="","",INDEX(Kunde!$D$4:$G$503,ROW(A56),4))</f>
        <v/>
      </c>
      <c r="K57">
        <v>1</v>
      </c>
      <c r="M57" t="s">
        <v>63</v>
      </c>
      <c r="N57" t="s">
        <v>62</v>
      </c>
      <c r="O57" t="s">
        <v>62</v>
      </c>
      <c r="P57" t="s">
        <v>63</v>
      </c>
      <c r="Q57" t="s">
        <v>62</v>
      </c>
      <c r="R57" t="s">
        <v>62</v>
      </c>
    </row>
    <row r="58" spans="1:18" x14ac:dyDescent="0.25">
      <c r="A58" s="1" t="str">
        <f>IF(INDEX(Kunde!$D$4:$G$503,ROW(A57),3)="","",INDEX(Kunde!$D$4:$G$503,ROW(A57),3))</f>
        <v/>
      </c>
      <c r="B58" t="s">
        <v>62</v>
      </c>
      <c r="C58" s="1" t="str">
        <f>IF(INDEX(Kunde!$D$4:$G$503,ROW(C57),1)="","",INDEX(Kunde!$D$4:$G$503,ROW(C57),1))</f>
        <v/>
      </c>
      <c r="D58" s="1" t="str">
        <f>IF(INDEX(Kunde!$D$4:$G$503,ROW(D57),1)="","",INDEX(Kunde!$D$4:$G$503,ROW(D57),1))</f>
        <v/>
      </c>
      <c r="E58" s="1" t="str">
        <f>IF(INDEX(Kunde!$D$4:$G$503,ROW(C57),2)="","",INDEX(Kunde!$D$4:$G$503,ROW(C57),2))</f>
        <v/>
      </c>
      <c r="F58" t="s">
        <v>62</v>
      </c>
      <c r="G58" s="1" t="str">
        <f>IF(C58="","",VLOOKUP(A58,'Formel-Daten'!$J$4:$R$77,9,FALSE))</f>
        <v/>
      </c>
      <c r="H58">
        <v>0</v>
      </c>
      <c r="I58">
        <v>0</v>
      </c>
      <c r="J58" t="str">
        <f>IF(INDEX(Kunde!$D$4:$G$503,ROW(A57),4)="","",INDEX(Kunde!$D$4:$G$503,ROW(A57),4))</f>
        <v/>
      </c>
      <c r="K58">
        <v>1</v>
      </c>
      <c r="M58" t="s">
        <v>63</v>
      </c>
      <c r="N58" t="s">
        <v>62</v>
      </c>
      <c r="O58" t="s">
        <v>62</v>
      </c>
      <c r="P58" t="s">
        <v>63</v>
      </c>
      <c r="Q58" t="s">
        <v>62</v>
      </c>
      <c r="R58" t="s">
        <v>62</v>
      </c>
    </row>
    <row r="59" spans="1:18" x14ac:dyDescent="0.25">
      <c r="A59" s="1" t="str">
        <f>IF(INDEX(Kunde!$D$4:$G$503,ROW(A58),3)="","",INDEX(Kunde!$D$4:$G$503,ROW(A58),3))</f>
        <v/>
      </c>
      <c r="B59" t="s">
        <v>62</v>
      </c>
      <c r="C59" s="1" t="str">
        <f>IF(INDEX(Kunde!$D$4:$G$503,ROW(C58),1)="","",INDEX(Kunde!$D$4:$G$503,ROW(C58),1))</f>
        <v/>
      </c>
      <c r="D59" s="1" t="str">
        <f>IF(INDEX(Kunde!$D$4:$G$503,ROW(D58),1)="","",INDEX(Kunde!$D$4:$G$503,ROW(D58),1))</f>
        <v/>
      </c>
      <c r="E59" s="1" t="str">
        <f>IF(INDEX(Kunde!$D$4:$G$503,ROW(C58),2)="","",INDEX(Kunde!$D$4:$G$503,ROW(C58),2))</f>
        <v/>
      </c>
      <c r="F59" t="s">
        <v>62</v>
      </c>
      <c r="G59" s="1" t="str">
        <f>IF(C59="","",VLOOKUP(A59,'Formel-Daten'!$J$4:$R$77,9,FALSE))</f>
        <v/>
      </c>
      <c r="H59">
        <v>0</v>
      </c>
      <c r="I59">
        <v>0</v>
      </c>
      <c r="J59" t="str">
        <f>IF(INDEX(Kunde!$D$4:$G$503,ROW(A58),4)="","",INDEX(Kunde!$D$4:$G$503,ROW(A58),4))</f>
        <v/>
      </c>
      <c r="K59">
        <v>1</v>
      </c>
      <c r="M59" t="s">
        <v>63</v>
      </c>
      <c r="N59" t="s">
        <v>62</v>
      </c>
      <c r="O59" t="s">
        <v>62</v>
      </c>
      <c r="P59" t="s">
        <v>63</v>
      </c>
      <c r="Q59" t="s">
        <v>62</v>
      </c>
      <c r="R59" t="s">
        <v>62</v>
      </c>
    </row>
    <row r="60" spans="1:18" x14ac:dyDescent="0.25">
      <c r="A60" s="1" t="str">
        <f>IF(INDEX(Kunde!$D$4:$G$503,ROW(A59),3)="","",INDEX(Kunde!$D$4:$G$503,ROW(A59),3))</f>
        <v/>
      </c>
      <c r="B60" t="s">
        <v>62</v>
      </c>
      <c r="C60" s="1" t="str">
        <f>IF(INDEX(Kunde!$D$4:$G$503,ROW(C59),1)="","",INDEX(Kunde!$D$4:$G$503,ROW(C59),1))</f>
        <v/>
      </c>
      <c r="D60" s="1" t="str">
        <f>IF(INDEX(Kunde!$D$4:$G$503,ROW(D59),1)="","",INDEX(Kunde!$D$4:$G$503,ROW(D59),1))</f>
        <v/>
      </c>
      <c r="E60" s="1" t="str">
        <f>IF(INDEX(Kunde!$D$4:$G$503,ROW(C59),2)="","",INDEX(Kunde!$D$4:$G$503,ROW(C59),2))</f>
        <v/>
      </c>
      <c r="F60" t="s">
        <v>62</v>
      </c>
      <c r="G60" s="1" t="str">
        <f>IF(C60="","",VLOOKUP(A60,'Formel-Daten'!$J$4:$R$77,9,FALSE))</f>
        <v/>
      </c>
      <c r="H60">
        <v>0</v>
      </c>
      <c r="I60">
        <v>0</v>
      </c>
      <c r="J60" t="str">
        <f>IF(INDEX(Kunde!$D$4:$G$503,ROW(A59),4)="","",INDEX(Kunde!$D$4:$G$503,ROW(A59),4))</f>
        <v/>
      </c>
      <c r="K60">
        <v>1</v>
      </c>
      <c r="M60" t="s">
        <v>63</v>
      </c>
      <c r="N60" t="s">
        <v>62</v>
      </c>
      <c r="O60" t="s">
        <v>62</v>
      </c>
      <c r="P60" t="s">
        <v>63</v>
      </c>
      <c r="Q60" t="s">
        <v>62</v>
      </c>
      <c r="R60" t="s">
        <v>62</v>
      </c>
    </row>
    <row r="61" spans="1:18" x14ac:dyDescent="0.25">
      <c r="A61" s="1" t="str">
        <f>IF(INDEX(Kunde!$D$4:$G$503,ROW(A60),3)="","",INDEX(Kunde!$D$4:$G$503,ROW(A60),3))</f>
        <v/>
      </c>
      <c r="B61" t="s">
        <v>62</v>
      </c>
      <c r="C61" s="1" t="str">
        <f>IF(INDEX(Kunde!$D$4:$G$503,ROW(C60),1)="","",INDEX(Kunde!$D$4:$G$503,ROW(C60),1))</f>
        <v/>
      </c>
      <c r="D61" s="1" t="str">
        <f>IF(INDEX(Kunde!$D$4:$G$503,ROW(D60),1)="","",INDEX(Kunde!$D$4:$G$503,ROW(D60),1))</f>
        <v/>
      </c>
      <c r="E61" s="1" t="str">
        <f>IF(INDEX(Kunde!$D$4:$G$503,ROW(C60),2)="","",INDEX(Kunde!$D$4:$G$503,ROW(C60),2))</f>
        <v/>
      </c>
      <c r="F61" t="s">
        <v>62</v>
      </c>
      <c r="G61" s="1" t="str">
        <f>IF(C61="","",VLOOKUP(A61,'Formel-Daten'!$J$4:$R$77,9,FALSE))</f>
        <v/>
      </c>
      <c r="H61">
        <v>0</v>
      </c>
      <c r="I61">
        <v>0</v>
      </c>
      <c r="J61" t="str">
        <f>IF(INDEX(Kunde!$D$4:$G$503,ROW(A60),4)="","",INDEX(Kunde!$D$4:$G$503,ROW(A60),4))</f>
        <v/>
      </c>
      <c r="K61">
        <v>1</v>
      </c>
      <c r="M61" t="s">
        <v>63</v>
      </c>
      <c r="N61" t="s">
        <v>62</v>
      </c>
      <c r="O61" t="s">
        <v>62</v>
      </c>
      <c r="P61" t="s">
        <v>63</v>
      </c>
      <c r="Q61" t="s">
        <v>62</v>
      </c>
      <c r="R61" t="s">
        <v>62</v>
      </c>
    </row>
    <row r="62" spans="1:18" x14ac:dyDescent="0.25">
      <c r="A62" s="1" t="str">
        <f>IF(INDEX(Kunde!$D$4:$G$503,ROW(A61),3)="","",INDEX(Kunde!$D$4:$G$503,ROW(A61),3))</f>
        <v/>
      </c>
      <c r="B62" t="s">
        <v>62</v>
      </c>
      <c r="C62" s="1" t="str">
        <f>IF(INDEX(Kunde!$D$4:$G$503,ROW(C61),1)="","",INDEX(Kunde!$D$4:$G$503,ROW(C61),1))</f>
        <v/>
      </c>
      <c r="D62" s="1" t="str">
        <f>IF(INDEX(Kunde!$D$4:$G$503,ROW(D61),1)="","",INDEX(Kunde!$D$4:$G$503,ROW(D61),1))</f>
        <v/>
      </c>
      <c r="E62" s="1" t="str">
        <f>IF(INDEX(Kunde!$D$4:$G$503,ROW(C61),2)="","",INDEX(Kunde!$D$4:$G$503,ROW(C61),2))</f>
        <v/>
      </c>
      <c r="F62" t="s">
        <v>62</v>
      </c>
      <c r="G62" s="1" t="str">
        <f>IF(C62="","",VLOOKUP(A62,'Formel-Daten'!$J$4:$R$77,9,FALSE))</f>
        <v/>
      </c>
      <c r="H62">
        <v>0</v>
      </c>
      <c r="I62">
        <v>0</v>
      </c>
      <c r="J62" t="str">
        <f>IF(INDEX(Kunde!$D$4:$G$503,ROW(A61),4)="","",INDEX(Kunde!$D$4:$G$503,ROW(A61),4))</f>
        <v/>
      </c>
      <c r="K62">
        <v>1</v>
      </c>
      <c r="M62" t="s">
        <v>63</v>
      </c>
      <c r="N62" t="s">
        <v>62</v>
      </c>
      <c r="O62" t="s">
        <v>62</v>
      </c>
      <c r="P62" t="s">
        <v>63</v>
      </c>
      <c r="Q62" t="s">
        <v>62</v>
      </c>
      <c r="R62" t="s">
        <v>62</v>
      </c>
    </row>
    <row r="63" spans="1:18" x14ac:dyDescent="0.25">
      <c r="A63" s="1" t="str">
        <f>IF(INDEX(Kunde!$D$4:$G$503,ROW(A62),3)="","",INDEX(Kunde!$D$4:$G$503,ROW(A62),3))</f>
        <v/>
      </c>
      <c r="B63" t="s">
        <v>62</v>
      </c>
      <c r="C63" s="1" t="str">
        <f>IF(INDEX(Kunde!$D$4:$G$503,ROW(C62),1)="","",INDEX(Kunde!$D$4:$G$503,ROW(C62),1))</f>
        <v/>
      </c>
      <c r="D63" s="1" t="str">
        <f>IF(INDEX(Kunde!$D$4:$G$503,ROW(D62),1)="","",INDEX(Kunde!$D$4:$G$503,ROW(D62),1))</f>
        <v/>
      </c>
      <c r="E63" s="1" t="str">
        <f>IF(INDEX(Kunde!$D$4:$G$503,ROW(C62),2)="","",INDEX(Kunde!$D$4:$G$503,ROW(C62),2))</f>
        <v/>
      </c>
      <c r="F63" t="s">
        <v>62</v>
      </c>
      <c r="G63" s="1" t="str">
        <f>IF(C63="","",VLOOKUP(A63,'Formel-Daten'!$J$4:$R$77,9,FALSE))</f>
        <v/>
      </c>
      <c r="H63">
        <v>0</v>
      </c>
      <c r="I63">
        <v>0</v>
      </c>
      <c r="J63" t="str">
        <f>IF(INDEX(Kunde!$D$4:$G$503,ROW(A62),4)="","",INDEX(Kunde!$D$4:$G$503,ROW(A62),4))</f>
        <v/>
      </c>
      <c r="K63">
        <v>1</v>
      </c>
      <c r="M63" t="s">
        <v>63</v>
      </c>
      <c r="N63" t="s">
        <v>62</v>
      </c>
      <c r="O63" t="s">
        <v>62</v>
      </c>
      <c r="P63" t="s">
        <v>63</v>
      </c>
      <c r="Q63" t="s">
        <v>62</v>
      </c>
      <c r="R63" t="s">
        <v>62</v>
      </c>
    </row>
    <row r="64" spans="1:18" x14ac:dyDescent="0.25">
      <c r="A64" s="1" t="str">
        <f>IF(INDEX(Kunde!$D$4:$G$503,ROW(A63),3)="","",INDEX(Kunde!$D$4:$G$503,ROW(A63),3))</f>
        <v/>
      </c>
      <c r="B64" t="s">
        <v>62</v>
      </c>
      <c r="C64" s="1" t="str">
        <f>IF(INDEX(Kunde!$D$4:$G$503,ROW(C63),1)="","",INDEX(Kunde!$D$4:$G$503,ROW(C63),1))</f>
        <v/>
      </c>
      <c r="D64" s="1" t="str">
        <f>IF(INDEX(Kunde!$D$4:$G$503,ROW(D63),1)="","",INDEX(Kunde!$D$4:$G$503,ROW(D63),1))</f>
        <v/>
      </c>
      <c r="E64" s="1" t="str">
        <f>IF(INDEX(Kunde!$D$4:$G$503,ROW(C63),2)="","",INDEX(Kunde!$D$4:$G$503,ROW(C63),2))</f>
        <v/>
      </c>
      <c r="F64" t="s">
        <v>62</v>
      </c>
      <c r="G64" s="1" t="str">
        <f>IF(C64="","",VLOOKUP(A64,'Formel-Daten'!$J$4:$R$77,9,FALSE))</f>
        <v/>
      </c>
      <c r="H64">
        <v>0</v>
      </c>
      <c r="I64">
        <v>0</v>
      </c>
      <c r="J64" t="str">
        <f>IF(INDEX(Kunde!$D$4:$G$503,ROW(A63),4)="","",INDEX(Kunde!$D$4:$G$503,ROW(A63),4))</f>
        <v/>
      </c>
      <c r="K64">
        <v>1</v>
      </c>
      <c r="M64" t="s">
        <v>63</v>
      </c>
      <c r="N64" t="s">
        <v>62</v>
      </c>
      <c r="O64" t="s">
        <v>62</v>
      </c>
      <c r="P64" t="s">
        <v>63</v>
      </c>
      <c r="Q64" t="s">
        <v>62</v>
      </c>
      <c r="R64" t="s">
        <v>62</v>
      </c>
    </row>
    <row r="65" spans="1:18" x14ac:dyDescent="0.25">
      <c r="A65" s="1" t="str">
        <f>IF(INDEX(Kunde!$D$4:$G$503,ROW(A64),3)="","",INDEX(Kunde!$D$4:$G$503,ROW(A64),3))</f>
        <v/>
      </c>
      <c r="B65" t="s">
        <v>62</v>
      </c>
      <c r="C65" s="1" t="str">
        <f>IF(INDEX(Kunde!$D$4:$G$503,ROW(C64),1)="","",INDEX(Kunde!$D$4:$G$503,ROW(C64),1))</f>
        <v/>
      </c>
      <c r="D65" s="1" t="str">
        <f>IF(INDEX(Kunde!$D$4:$G$503,ROW(D64),1)="","",INDEX(Kunde!$D$4:$G$503,ROW(D64),1))</f>
        <v/>
      </c>
      <c r="E65" s="1" t="str">
        <f>IF(INDEX(Kunde!$D$4:$G$503,ROW(C64),2)="","",INDEX(Kunde!$D$4:$G$503,ROW(C64),2))</f>
        <v/>
      </c>
      <c r="F65" t="s">
        <v>62</v>
      </c>
      <c r="G65" s="1" t="str">
        <f>IF(C65="","",VLOOKUP(A65,'Formel-Daten'!$J$4:$R$77,9,FALSE))</f>
        <v/>
      </c>
      <c r="H65">
        <v>0</v>
      </c>
      <c r="I65">
        <v>0</v>
      </c>
      <c r="J65" t="str">
        <f>IF(INDEX(Kunde!$D$4:$G$503,ROW(A64),4)="","",INDEX(Kunde!$D$4:$G$503,ROW(A64),4))</f>
        <v/>
      </c>
      <c r="K65">
        <v>1</v>
      </c>
      <c r="M65" t="s">
        <v>63</v>
      </c>
      <c r="N65" t="s">
        <v>62</v>
      </c>
      <c r="O65" t="s">
        <v>62</v>
      </c>
      <c r="P65" t="s">
        <v>63</v>
      </c>
      <c r="Q65" t="s">
        <v>62</v>
      </c>
      <c r="R65" t="s">
        <v>62</v>
      </c>
    </row>
    <row r="66" spans="1:18" x14ac:dyDescent="0.25">
      <c r="A66" s="1" t="str">
        <f>IF(INDEX(Kunde!$D$4:$G$503,ROW(A65),3)="","",INDEX(Kunde!$D$4:$G$503,ROW(A65),3))</f>
        <v/>
      </c>
      <c r="B66" t="s">
        <v>62</v>
      </c>
      <c r="C66" s="1" t="str">
        <f>IF(INDEX(Kunde!$D$4:$G$503,ROW(C65),1)="","",INDEX(Kunde!$D$4:$G$503,ROW(C65),1))</f>
        <v/>
      </c>
      <c r="D66" s="1" t="str">
        <f>IF(INDEX(Kunde!$D$4:$G$503,ROW(D65),1)="","",INDEX(Kunde!$D$4:$G$503,ROW(D65),1))</f>
        <v/>
      </c>
      <c r="E66" s="1" t="str">
        <f>IF(INDEX(Kunde!$D$4:$G$503,ROW(C65),2)="","",INDEX(Kunde!$D$4:$G$503,ROW(C65),2))</f>
        <v/>
      </c>
      <c r="F66" t="s">
        <v>62</v>
      </c>
      <c r="G66" s="1" t="str">
        <f>IF(C66="","",VLOOKUP(A66,'Formel-Daten'!$J$4:$R$77,9,FALSE))</f>
        <v/>
      </c>
      <c r="H66">
        <v>0</v>
      </c>
      <c r="I66">
        <v>0</v>
      </c>
      <c r="J66" t="str">
        <f>IF(INDEX(Kunde!$D$4:$G$503,ROW(A65),4)="","",INDEX(Kunde!$D$4:$G$503,ROW(A65),4))</f>
        <v/>
      </c>
      <c r="K66">
        <v>1</v>
      </c>
      <c r="M66" t="s">
        <v>63</v>
      </c>
      <c r="N66" t="s">
        <v>62</v>
      </c>
      <c r="O66" t="s">
        <v>62</v>
      </c>
      <c r="P66" t="s">
        <v>63</v>
      </c>
      <c r="Q66" t="s">
        <v>62</v>
      </c>
      <c r="R66" t="s">
        <v>62</v>
      </c>
    </row>
    <row r="67" spans="1:18" x14ac:dyDescent="0.25">
      <c r="A67" s="1" t="str">
        <f>IF(INDEX(Kunde!$D$4:$G$503,ROW(A66),3)="","",INDEX(Kunde!$D$4:$G$503,ROW(A66),3))</f>
        <v/>
      </c>
      <c r="B67" t="s">
        <v>62</v>
      </c>
      <c r="C67" s="1" t="str">
        <f>IF(INDEX(Kunde!$D$4:$G$503,ROW(C66),1)="","",INDEX(Kunde!$D$4:$G$503,ROW(C66),1))</f>
        <v/>
      </c>
      <c r="D67" s="1" t="str">
        <f>IF(INDEX(Kunde!$D$4:$G$503,ROW(D66),1)="","",INDEX(Kunde!$D$4:$G$503,ROW(D66),1))</f>
        <v/>
      </c>
      <c r="E67" s="1" t="str">
        <f>IF(INDEX(Kunde!$D$4:$G$503,ROW(C66),2)="","",INDEX(Kunde!$D$4:$G$503,ROW(C66),2))</f>
        <v/>
      </c>
      <c r="F67" t="s">
        <v>62</v>
      </c>
      <c r="G67" s="1" t="str">
        <f>IF(C67="","",VLOOKUP(A67,'Formel-Daten'!$J$4:$R$77,9,FALSE))</f>
        <v/>
      </c>
      <c r="H67">
        <v>0</v>
      </c>
      <c r="I67">
        <v>0</v>
      </c>
      <c r="J67" t="str">
        <f>IF(INDEX(Kunde!$D$4:$G$503,ROW(A66),4)="","",INDEX(Kunde!$D$4:$G$503,ROW(A66),4))</f>
        <v/>
      </c>
      <c r="K67">
        <v>1</v>
      </c>
      <c r="M67" t="s">
        <v>63</v>
      </c>
      <c r="N67" t="s">
        <v>62</v>
      </c>
      <c r="O67" t="s">
        <v>62</v>
      </c>
      <c r="P67" t="s">
        <v>63</v>
      </c>
      <c r="Q67" t="s">
        <v>62</v>
      </c>
      <c r="R67" t="s">
        <v>62</v>
      </c>
    </row>
    <row r="68" spans="1:18" x14ac:dyDescent="0.25">
      <c r="A68" s="1" t="str">
        <f>IF(INDEX(Kunde!$D$4:$G$503,ROW(A67),3)="","",INDEX(Kunde!$D$4:$G$503,ROW(A67),3))</f>
        <v/>
      </c>
      <c r="B68" t="s">
        <v>62</v>
      </c>
      <c r="C68" s="1" t="str">
        <f>IF(INDEX(Kunde!$D$4:$G$503,ROW(C67),1)="","",INDEX(Kunde!$D$4:$G$503,ROW(C67),1))</f>
        <v/>
      </c>
      <c r="D68" s="1" t="str">
        <f>IF(INDEX(Kunde!$D$4:$G$503,ROW(D67),1)="","",INDEX(Kunde!$D$4:$G$503,ROW(D67),1))</f>
        <v/>
      </c>
      <c r="E68" s="1" t="str">
        <f>IF(INDEX(Kunde!$D$4:$G$503,ROW(C67),2)="","",INDEX(Kunde!$D$4:$G$503,ROW(C67),2))</f>
        <v/>
      </c>
      <c r="F68" t="s">
        <v>62</v>
      </c>
      <c r="G68" s="1" t="str">
        <f>IF(C68="","",VLOOKUP(A68,'Formel-Daten'!$J$4:$R$77,9,FALSE))</f>
        <v/>
      </c>
      <c r="H68">
        <v>0</v>
      </c>
      <c r="I68">
        <v>0</v>
      </c>
      <c r="J68" t="str">
        <f>IF(INDEX(Kunde!$D$4:$G$503,ROW(A67),4)="","",INDEX(Kunde!$D$4:$G$503,ROW(A67),4))</f>
        <v/>
      </c>
      <c r="K68">
        <v>1</v>
      </c>
      <c r="M68" t="s">
        <v>63</v>
      </c>
      <c r="N68" t="s">
        <v>62</v>
      </c>
      <c r="O68" t="s">
        <v>62</v>
      </c>
      <c r="P68" t="s">
        <v>63</v>
      </c>
      <c r="Q68" t="s">
        <v>62</v>
      </c>
      <c r="R68" t="s">
        <v>62</v>
      </c>
    </row>
    <row r="69" spans="1:18" x14ac:dyDescent="0.25">
      <c r="A69" s="1" t="str">
        <f>IF(INDEX(Kunde!$D$4:$G$503,ROW(A68),3)="","",INDEX(Kunde!$D$4:$G$503,ROW(A68),3))</f>
        <v/>
      </c>
      <c r="B69" t="s">
        <v>62</v>
      </c>
      <c r="C69" s="1" t="str">
        <f>IF(INDEX(Kunde!$D$4:$G$503,ROW(C68),1)="","",INDEX(Kunde!$D$4:$G$503,ROW(C68),1))</f>
        <v/>
      </c>
      <c r="D69" s="1" t="str">
        <f>IF(INDEX(Kunde!$D$4:$G$503,ROW(D68),1)="","",INDEX(Kunde!$D$4:$G$503,ROW(D68),1))</f>
        <v/>
      </c>
      <c r="E69" s="1" t="str">
        <f>IF(INDEX(Kunde!$D$4:$G$503,ROW(C68),2)="","",INDEX(Kunde!$D$4:$G$503,ROW(C68),2))</f>
        <v/>
      </c>
      <c r="F69" t="s">
        <v>62</v>
      </c>
      <c r="G69" s="1" t="str">
        <f>IF(C69="","",VLOOKUP(A69,'Formel-Daten'!$J$4:$R$77,9,FALSE))</f>
        <v/>
      </c>
      <c r="H69">
        <v>0</v>
      </c>
      <c r="I69">
        <v>0</v>
      </c>
      <c r="J69" t="str">
        <f>IF(INDEX(Kunde!$D$4:$G$503,ROW(A68),4)="","",INDEX(Kunde!$D$4:$G$503,ROW(A68),4))</f>
        <v/>
      </c>
      <c r="K69">
        <v>1</v>
      </c>
      <c r="M69" t="s">
        <v>63</v>
      </c>
      <c r="N69" t="s">
        <v>62</v>
      </c>
      <c r="O69" t="s">
        <v>62</v>
      </c>
      <c r="P69" t="s">
        <v>63</v>
      </c>
      <c r="Q69" t="s">
        <v>62</v>
      </c>
      <c r="R69" t="s">
        <v>62</v>
      </c>
    </row>
    <row r="70" spans="1:18" x14ac:dyDescent="0.25">
      <c r="A70" s="1" t="str">
        <f>IF(INDEX(Kunde!$D$4:$G$503,ROW(A69),3)="","",INDEX(Kunde!$D$4:$G$503,ROW(A69),3))</f>
        <v/>
      </c>
      <c r="B70" t="s">
        <v>62</v>
      </c>
      <c r="C70" s="1" t="str">
        <f>IF(INDEX(Kunde!$D$4:$G$503,ROW(C69),1)="","",INDEX(Kunde!$D$4:$G$503,ROW(C69),1))</f>
        <v/>
      </c>
      <c r="D70" s="1" t="str">
        <f>IF(INDEX(Kunde!$D$4:$G$503,ROW(D69),1)="","",INDEX(Kunde!$D$4:$G$503,ROW(D69),1))</f>
        <v/>
      </c>
      <c r="E70" s="1" t="str">
        <f>IF(INDEX(Kunde!$D$4:$G$503,ROW(C69),2)="","",INDEX(Kunde!$D$4:$G$503,ROW(C69),2))</f>
        <v/>
      </c>
      <c r="F70" t="s">
        <v>62</v>
      </c>
      <c r="G70" s="1" t="str">
        <f>IF(C70="","",VLOOKUP(A70,'Formel-Daten'!$J$4:$R$77,9,FALSE))</f>
        <v/>
      </c>
      <c r="H70">
        <v>0</v>
      </c>
      <c r="I70">
        <v>0</v>
      </c>
      <c r="J70" t="str">
        <f>IF(INDEX(Kunde!$D$4:$G$503,ROW(A69),4)="","",INDEX(Kunde!$D$4:$G$503,ROW(A69),4))</f>
        <v/>
      </c>
      <c r="K70">
        <v>1</v>
      </c>
      <c r="M70" t="s">
        <v>63</v>
      </c>
      <c r="N70" t="s">
        <v>62</v>
      </c>
      <c r="O70" t="s">
        <v>62</v>
      </c>
      <c r="P70" t="s">
        <v>63</v>
      </c>
      <c r="Q70" t="s">
        <v>62</v>
      </c>
      <c r="R70" t="s">
        <v>62</v>
      </c>
    </row>
    <row r="71" spans="1:18" x14ac:dyDescent="0.25">
      <c r="A71" s="1" t="str">
        <f>IF(INDEX(Kunde!$D$4:$G$503,ROW(A70),3)="","",INDEX(Kunde!$D$4:$G$503,ROW(A70),3))</f>
        <v/>
      </c>
      <c r="B71" t="s">
        <v>62</v>
      </c>
      <c r="C71" s="1" t="str">
        <f>IF(INDEX(Kunde!$D$4:$G$503,ROW(C70),1)="","",INDEX(Kunde!$D$4:$G$503,ROW(C70),1))</f>
        <v/>
      </c>
      <c r="D71" s="1" t="str">
        <f>IF(INDEX(Kunde!$D$4:$G$503,ROW(D70),1)="","",INDEX(Kunde!$D$4:$G$503,ROW(D70),1))</f>
        <v/>
      </c>
      <c r="E71" s="1" t="str">
        <f>IF(INDEX(Kunde!$D$4:$G$503,ROW(C70),2)="","",INDEX(Kunde!$D$4:$G$503,ROW(C70),2))</f>
        <v/>
      </c>
      <c r="F71" t="s">
        <v>62</v>
      </c>
      <c r="G71" s="1" t="str">
        <f>IF(C71="","",VLOOKUP(A71,'Formel-Daten'!$J$4:$R$77,9,FALSE))</f>
        <v/>
      </c>
      <c r="H71">
        <v>0</v>
      </c>
      <c r="I71">
        <v>0</v>
      </c>
      <c r="J71" t="str">
        <f>IF(INDEX(Kunde!$D$4:$G$503,ROW(A70),4)="","",INDEX(Kunde!$D$4:$G$503,ROW(A70),4))</f>
        <v/>
      </c>
      <c r="K71">
        <v>1</v>
      </c>
      <c r="M71" t="s">
        <v>63</v>
      </c>
      <c r="N71" t="s">
        <v>62</v>
      </c>
      <c r="O71" t="s">
        <v>62</v>
      </c>
      <c r="P71" t="s">
        <v>63</v>
      </c>
      <c r="Q71" t="s">
        <v>62</v>
      </c>
      <c r="R71" t="s">
        <v>62</v>
      </c>
    </row>
    <row r="72" spans="1:18" x14ac:dyDescent="0.25">
      <c r="A72" s="1" t="str">
        <f>IF(INDEX(Kunde!$D$4:$G$503,ROW(A71),3)="","",INDEX(Kunde!$D$4:$G$503,ROW(A71),3))</f>
        <v/>
      </c>
      <c r="B72" t="s">
        <v>62</v>
      </c>
      <c r="C72" s="1" t="str">
        <f>IF(INDEX(Kunde!$D$4:$G$503,ROW(C71),1)="","",INDEX(Kunde!$D$4:$G$503,ROW(C71),1))</f>
        <v/>
      </c>
      <c r="D72" s="1" t="str">
        <f>IF(INDEX(Kunde!$D$4:$G$503,ROW(D71),1)="","",INDEX(Kunde!$D$4:$G$503,ROW(D71),1))</f>
        <v/>
      </c>
      <c r="E72" s="1" t="str">
        <f>IF(INDEX(Kunde!$D$4:$G$503,ROW(C71),2)="","",INDEX(Kunde!$D$4:$G$503,ROW(C71),2))</f>
        <v/>
      </c>
      <c r="F72" t="s">
        <v>62</v>
      </c>
      <c r="G72" s="1" t="str">
        <f>IF(C72="","",VLOOKUP(A72,'Formel-Daten'!$J$4:$R$77,9,FALSE))</f>
        <v/>
      </c>
      <c r="H72">
        <v>0</v>
      </c>
      <c r="I72">
        <v>0</v>
      </c>
      <c r="J72" t="str">
        <f>IF(INDEX(Kunde!$D$4:$G$503,ROW(A71),4)="","",INDEX(Kunde!$D$4:$G$503,ROW(A71),4))</f>
        <v/>
      </c>
      <c r="K72">
        <v>1</v>
      </c>
      <c r="M72" t="s">
        <v>63</v>
      </c>
      <c r="N72" t="s">
        <v>62</v>
      </c>
      <c r="O72" t="s">
        <v>62</v>
      </c>
      <c r="P72" t="s">
        <v>63</v>
      </c>
      <c r="Q72" t="s">
        <v>62</v>
      </c>
      <c r="R72" t="s">
        <v>62</v>
      </c>
    </row>
    <row r="73" spans="1:18" x14ac:dyDescent="0.25">
      <c r="A73" s="1" t="str">
        <f>IF(INDEX(Kunde!$D$4:$G$503,ROW(A72),3)="","",INDEX(Kunde!$D$4:$G$503,ROW(A72),3))</f>
        <v/>
      </c>
      <c r="B73" t="s">
        <v>62</v>
      </c>
      <c r="C73" s="1" t="str">
        <f>IF(INDEX(Kunde!$D$4:$G$503,ROW(C72),1)="","",INDEX(Kunde!$D$4:$G$503,ROW(C72),1))</f>
        <v/>
      </c>
      <c r="D73" s="1" t="str">
        <f>IF(INDEX(Kunde!$D$4:$G$503,ROW(D72),1)="","",INDEX(Kunde!$D$4:$G$503,ROW(D72),1))</f>
        <v/>
      </c>
      <c r="E73" s="1" t="str">
        <f>IF(INDEX(Kunde!$D$4:$G$503,ROW(C72),2)="","",INDEX(Kunde!$D$4:$G$503,ROW(C72),2))</f>
        <v/>
      </c>
      <c r="F73" t="s">
        <v>62</v>
      </c>
      <c r="G73" s="1" t="str">
        <f>IF(C73="","",VLOOKUP(A73,'Formel-Daten'!$J$4:$R$77,9,FALSE))</f>
        <v/>
      </c>
      <c r="H73">
        <v>0</v>
      </c>
      <c r="I73">
        <v>0</v>
      </c>
      <c r="J73" t="str">
        <f>IF(INDEX(Kunde!$D$4:$G$503,ROW(A72),4)="","",INDEX(Kunde!$D$4:$G$503,ROW(A72),4))</f>
        <v/>
      </c>
      <c r="K73">
        <v>1</v>
      </c>
      <c r="M73" t="s">
        <v>63</v>
      </c>
      <c r="N73" t="s">
        <v>62</v>
      </c>
      <c r="O73" t="s">
        <v>62</v>
      </c>
      <c r="P73" t="s">
        <v>63</v>
      </c>
      <c r="Q73" t="s">
        <v>62</v>
      </c>
      <c r="R73" t="s">
        <v>62</v>
      </c>
    </row>
    <row r="74" spans="1:18" x14ac:dyDescent="0.25">
      <c r="A74" s="1" t="str">
        <f>IF(INDEX(Kunde!$D$4:$G$503,ROW(A73),3)="","",INDEX(Kunde!$D$4:$G$503,ROW(A73),3))</f>
        <v/>
      </c>
      <c r="B74" t="s">
        <v>62</v>
      </c>
      <c r="C74" s="1" t="str">
        <f>IF(INDEX(Kunde!$D$4:$G$503,ROW(C73),1)="","",INDEX(Kunde!$D$4:$G$503,ROW(C73),1))</f>
        <v/>
      </c>
      <c r="D74" s="1" t="str">
        <f>IF(INDEX(Kunde!$D$4:$G$503,ROW(D73),1)="","",INDEX(Kunde!$D$4:$G$503,ROW(D73),1))</f>
        <v/>
      </c>
      <c r="E74" s="1" t="str">
        <f>IF(INDEX(Kunde!$D$4:$G$503,ROW(C73),2)="","",INDEX(Kunde!$D$4:$G$503,ROW(C73),2))</f>
        <v/>
      </c>
      <c r="F74" t="s">
        <v>62</v>
      </c>
      <c r="G74" s="1" t="str">
        <f>IF(C74="","",VLOOKUP(A74,'Formel-Daten'!$J$4:$R$77,9,FALSE))</f>
        <v/>
      </c>
      <c r="H74">
        <v>0</v>
      </c>
      <c r="I74">
        <v>0</v>
      </c>
      <c r="J74" t="str">
        <f>IF(INDEX(Kunde!$D$4:$G$503,ROW(A73),4)="","",INDEX(Kunde!$D$4:$G$503,ROW(A73),4))</f>
        <v/>
      </c>
      <c r="K74">
        <v>1</v>
      </c>
      <c r="M74" t="s">
        <v>63</v>
      </c>
      <c r="N74" t="s">
        <v>62</v>
      </c>
      <c r="O74" t="s">
        <v>62</v>
      </c>
      <c r="P74" t="s">
        <v>63</v>
      </c>
      <c r="Q74" t="s">
        <v>62</v>
      </c>
      <c r="R74" t="s">
        <v>62</v>
      </c>
    </row>
    <row r="75" spans="1:18" x14ac:dyDescent="0.25">
      <c r="A75" s="1" t="str">
        <f>IF(INDEX(Kunde!$D$4:$G$503,ROW(A74),3)="","",INDEX(Kunde!$D$4:$G$503,ROW(A74),3))</f>
        <v/>
      </c>
      <c r="B75" t="s">
        <v>62</v>
      </c>
      <c r="C75" s="1" t="str">
        <f>IF(INDEX(Kunde!$D$4:$G$503,ROW(C74),1)="","",INDEX(Kunde!$D$4:$G$503,ROW(C74),1))</f>
        <v/>
      </c>
      <c r="D75" s="1" t="str">
        <f>IF(INDEX(Kunde!$D$4:$G$503,ROW(D74),1)="","",INDEX(Kunde!$D$4:$G$503,ROW(D74),1))</f>
        <v/>
      </c>
      <c r="E75" s="1" t="str">
        <f>IF(INDEX(Kunde!$D$4:$G$503,ROW(C74),2)="","",INDEX(Kunde!$D$4:$G$503,ROW(C74),2))</f>
        <v/>
      </c>
      <c r="F75" t="s">
        <v>62</v>
      </c>
      <c r="G75" s="1" t="str">
        <f>IF(C75="","",VLOOKUP(A75,'Formel-Daten'!$J$4:$R$77,9,FALSE))</f>
        <v/>
      </c>
      <c r="H75">
        <v>0</v>
      </c>
      <c r="I75">
        <v>0</v>
      </c>
      <c r="J75" t="str">
        <f>IF(INDEX(Kunde!$D$4:$G$503,ROW(A74),4)="","",INDEX(Kunde!$D$4:$G$503,ROW(A74),4))</f>
        <v/>
      </c>
      <c r="K75">
        <v>1</v>
      </c>
      <c r="M75" t="s">
        <v>63</v>
      </c>
      <c r="N75" t="s">
        <v>62</v>
      </c>
      <c r="O75" t="s">
        <v>62</v>
      </c>
      <c r="P75" t="s">
        <v>63</v>
      </c>
      <c r="Q75" t="s">
        <v>62</v>
      </c>
      <c r="R75" t="s">
        <v>62</v>
      </c>
    </row>
    <row r="76" spans="1:18" x14ac:dyDescent="0.25">
      <c r="A76" s="1" t="str">
        <f>IF(INDEX(Kunde!$D$4:$G$503,ROW(A75),3)="","",INDEX(Kunde!$D$4:$G$503,ROW(A75),3))</f>
        <v/>
      </c>
      <c r="B76" t="s">
        <v>62</v>
      </c>
      <c r="C76" s="1" t="str">
        <f>IF(INDEX(Kunde!$D$4:$G$503,ROW(C75),1)="","",INDEX(Kunde!$D$4:$G$503,ROW(C75),1))</f>
        <v/>
      </c>
      <c r="D76" s="1" t="str">
        <f>IF(INDEX(Kunde!$D$4:$G$503,ROW(D75),1)="","",INDEX(Kunde!$D$4:$G$503,ROW(D75),1))</f>
        <v/>
      </c>
      <c r="E76" s="1" t="str">
        <f>IF(INDEX(Kunde!$D$4:$G$503,ROW(C75),2)="","",INDEX(Kunde!$D$4:$G$503,ROW(C75),2))</f>
        <v/>
      </c>
      <c r="F76" t="s">
        <v>62</v>
      </c>
      <c r="G76" s="1" t="str">
        <f>IF(C76="","",VLOOKUP(A76,'Formel-Daten'!$J$4:$R$77,9,FALSE))</f>
        <v/>
      </c>
      <c r="H76">
        <v>0</v>
      </c>
      <c r="I76">
        <v>0</v>
      </c>
      <c r="J76" t="str">
        <f>IF(INDEX(Kunde!$D$4:$G$503,ROW(A75),4)="","",INDEX(Kunde!$D$4:$G$503,ROW(A75),4))</f>
        <v/>
      </c>
      <c r="K76">
        <v>1</v>
      </c>
      <c r="M76" t="s">
        <v>63</v>
      </c>
      <c r="N76" t="s">
        <v>62</v>
      </c>
      <c r="O76" t="s">
        <v>62</v>
      </c>
      <c r="P76" t="s">
        <v>63</v>
      </c>
      <c r="Q76" t="s">
        <v>62</v>
      </c>
      <c r="R76" t="s">
        <v>62</v>
      </c>
    </row>
    <row r="77" spans="1:18" x14ac:dyDescent="0.25">
      <c r="A77" s="1" t="str">
        <f>IF(INDEX(Kunde!$D$4:$G$503,ROW(A76),3)="","",INDEX(Kunde!$D$4:$G$503,ROW(A76),3))</f>
        <v/>
      </c>
      <c r="B77" t="s">
        <v>62</v>
      </c>
      <c r="C77" s="1" t="str">
        <f>IF(INDEX(Kunde!$D$4:$G$503,ROW(C76),1)="","",INDEX(Kunde!$D$4:$G$503,ROW(C76),1))</f>
        <v/>
      </c>
      <c r="D77" s="1" t="str">
        <f>IF(INDEX(Kunde!$D$4:$G$503,ROW(D76),1)="","",INDEX(Kunde!$D$4:$G$503,ROW(D76),1))</f>
        <v/>
      </c>
      <c r="E77" s="1" t="str">
        <f>IF(INDEX(Kunde!$D$4:$G$503,ROW(C76),2)="","",INDEX(Kunde!$D$4:$G$503,ROW(C76),2))</f>
        <v/>
      </c>
      <c r="F77" t="s">
        <v>62</v>
      </c>
      <c r="G77" s="1" t="str">
        <f>IF(C77="","",VLOOKUP(A77,'Formel-Daten'!$J$4:$R$77,9,FALSE))</f>
        <v/>
      </c>
      <c r="H77">
        <v>0</v>
      </c>
      <c r="I77">
        <v>0</v>
      </c>
      <c r="J77" t="str">
        <f>IF(INDEX(Kunde!$D$4:$G$503,ROW(A76),4)="","",INDEX(Kunde!$D$4:$G$503,ROW(A76),4))</f>
        <v/>
      </c>
      <c r="K77">
        <v>1</v>
      </c>
      <c r="M77" t="s">
        <v>63</v>
      </c>
      <c r="N77" t="s">
        <v>62</v>
      </c>
      <c r="O77" t="s">
        <v>62</v>
      </c>
      <c r="P77" t="s">
        <v>63</v>
      </c>
      <c r="Q77" t="s">
        <v>62</v>
      </c>
      <c r="R77" t="s">
        <v>62</v>
      </c>
    </row>
    <row r="78" spans="1:18" x14ac:dyDescent="0.25">
      <c r="A78" s="1" t="str">
        <f>IF(INDEX(Kunde!$D$4:$G$503,ROW(A77),3)="","",INDEX(Kunde!$D$4:$G$503,ROW(A77),3))</f>
        <v/>
      </c>
      <c r="B78" t="s">
        <v>62</v>
      </c>
      <c r="C78" s="1" t="str">
        <f>IF(INDEX(Kunde!$D$4:$G$503,ROW(C77),1)="","",INDEX(Kunde!$D$4:$G$503,ROW(C77),1))</f>
        <v/>
      </c>
      <c r="D78" s="1" t="str">
        <f>IF(INDEX(Kunde!$D$4:$G$503,ROW(D77),1)="","",INDEX(Kunde!$D$4:$G$503,ROW(D77),1))</f>
        <v/>
      </c>
      <c r="E78" s="1" t="str">
        <f>IF(INDEX(Kunde!$D$4:$G$503,ROW(C77),2)="","",INDEX(Kunde!$D$4:$G$503,ROW(C77),2))</f>
        <v/>
      </c>
      <c r="F78" t="s">
        <v>62</v>
      </c>
      <c r="G78" s="1" t="str">
        <f>IF(C78="","",VLOOKUP(A78,'Formel-Daten'!$J$4:$R$77,9,FALSE))</f>
        <v/>
      </c>
      <c r="H78">
        <v>0</v>
      </c>
      <c r="I78">
        <v>0</v>
      </c>
      <c r="J78" t="str">
        <f>IF(INDEX(Kunde!$D$4:$G$503,ROW(A77),4)="","",INDEX(Kunde!$D$4:$G$503,ROW(A77),4))</f>
        <v/>
      </c>
      <c r="K78">
        <v>1</v>
      </c>
      <c r="M78" t="s">
        <v>63</v>
      </c>
      <c r="N78" t="s">
        <v>62</v>
      </c>
      <c r="O78" t="s">
        <v>62</v>
      </c>
      <c r="P78" t="s">
        <v>63</v>
      </c>
      <c r="Q78" t="s">
        <v>62</v>
      </c>
      <c r="R78" t="s">
        <v>62</v>
      </c>
    </row>
    <row r="79" spans="1:18" x14ac:dyDescent="0.25">
      <c r="A79" s="1" t="str">
        <f>IF(INDEX(Kunde!$D$4:$G$503,ROW(A78),3)="","",INDEX(Kunde!$D$4:$G$503,ROW(A78),3))</f>
        <v/>
      </c>
      <c r="B79" t="s">
        <v>62</v>
      </c>
      <c r="C79" s="1" t="str">
        <f>IF(INDEX(Kunde!$D$4:$G$503,ROW(C78),1)="","",INDEX(Kunde!$D$4:$G$503,ROW(C78),1))</f>
        <v/>
      </c>
      <c r="D79" s="1" t="str">
        <f>IF(INDEX(Kunde!$D$4:$G$503,ROW(D78),1)="","",INDEX(Kunde!$D$4:$G$503,ROW(D78),1))</f>
        <v/>
      </c>
      <c r="E79" s="1" t="str">
        <f>IF(INDEX(Kunde!$D$4:$G$503,ROW(C78),2)="","",INDEX(Kunde!$D$4:$G$503,ROW(C78),2))</f>
        <v/>
      </c>
      <c r="F79" t="s">
        <v>62</v>
      </c>
      <c r="G79" s="1" t="str">
        <f>IF(C79="","",VLOOKUP(A79,'Formel-Daten'!$J$4:$R$77,9,FALSE))</f>
        <v/>
      </c>
      <c r="H79">
        <v>0</v>
      </c>
      <c r="I79">
        <v>0</v>
      </c>
      <c r="J79" t="str">
        <f>IF(INDEX(Kunde!$D$4:$G$503,ROW(A78),4)="","",INDEX(Kunde!$D$4:$G$503,ROW(A78),4))</f>
        <v/>
      </c>
      <c r="K79">
        <v>1</v>
      </c>
      <c r="M79" t="s">
        <v>63</v>
      </c>
      <c r="N79" t="s">
        <v>62</v>
      </c>
      <c r="O79" t="s">
        <v>62</v>
      </c>
      <c r="P79" t="s">
        <v>63</v>
      </c>
      <c r="Q79" t="s">
        <v>62</v>
      </c>
      <c r="R79" t="s">
        <v>62</v>
      </c>
    </row>
    <row r="80" spans="1:18" x14ac:dyDescent="0.25">
      <c r="A80" s="1" t="str">
        <f>IF(INDEX(Kunde!$D$4:$G$503,ROW(A79),3)="","",INDEX(Kunde!$D$4:$G$503,ROW(A79),3))</f>
        <v/>
      </c>
      <c r="B80" t="s">
        <v>62</v>
      </c>
      <c r="C80" s="1" t="str">
        <f>IF(INDEX(Kunde!$D$4:$G$503,ROW(C79),1)="","",INDEX(Kunde!$D$4:$G$503,ROW(C79),1))</f>
        <v/>
      </c>
      <c r="D80" s="1" t="str">
        <f>IF(INDEX(Kunde!$D$4:$G$503,ROW(D79),1)="","",INDEX(Kunde!$D$4:$G$503,ROW(D79),1))</f>
        <v/>
      </c>
      <c r="E80" s="1" t="str">
        <f>IF(INDEX(Kunde!$D$4:$G$503,ROW(C79),2)="","",INDEX(Kunde!$D$4:$G$503,ROW(C79),2))</f>
        <v/>
      </c>
      <c r="F80" t="s">
        <v>62</v>
      </c>
      <c r="G80" s="1" t="str">
        <f>IF(C80="","",VLOOKUP(A80,'Formel-Daten'!$J$4:$R$77,9,FALSE))</f>
        <v/>
      </c>
      <c r="H80">
        <v>0</v>
      </c>
      <c r="I80">
        <v>0</v>
      </c>
      <c r="J80" t="str">
        <f>IF(INDEX(Kunde!$D$4:$G$503,ROW(A79),4)="","",INDEX(Kunde!$D$4:$G$503,ROW(A79),4))</f>
        <v/>
      </c>
      <c r="K80">
        <v>1</v>
      </c>
      <c r="M80" t="s">
        <v>63</v>
      </c>
      <c r="N80" t="s">
        <v>62</v>
      </c>
      <c r="O80" t="s">
        <v>62</v>
      </c>
      <c r="P80" t="s">
        <v>63</v>
      </c>
      <c r="Q80" t="s">
        <v>62</v>
      </c>
      <c r="R80" t="s">
        <v>62</v>
      </c>
    </row>
    <row r="81" spans="1:18" x14ac:dyDescent="0.25">
      <c r="A81" s="1" t="str">
        <f>IF(INDEX(Kunde!$D$4:$G$503,ROW(A80),3)="","",INDEX(Kunde!$D$4:$G$503,ROW(A80),3))</f>
        <v/>
      </c>
      <c r="B81" t="s">
        <v>62</v>
      </c>
      <c r="C81" s="1" t="str">
        <f>IF(INDEX(Kunde!$D$4:$G$503,ROW(C80),1)="","",INDEX(Kunde!$D$4:$G$503,ROW(C80),1))</f>
        <v/>
      </c>
      <c r="D81" s="1" t="str">
        <f>IF(INDEX(Kunde!$D$4:$G$503,ROW(D80),1)="","",INDEX(Kunde!$D$4:$G$503,ROW(D80),1))</f>
        <v/>
      </c>
      <c r="E81" s="1" t="str">
        <f>IF(INDEX(Kunde!$D$4:$G$503,ROW(C80),2)="","",INDEX(Kunde!$D$4:$G$503,ROW(C80),2))</f>
        <v/>
      </c>
      <c r="F81" t="s">
        <v>62</v>
      </c>
      <c r="G81" s="1" t="str">
        <f>IF(C81="","",VLOOKUP(A81,'Formel-Daten'!$J$4:$R$77,9,FALSE))</f>
        <v/>
      </c>
      <c r="H81">
        <v>0</v>
      </c>
      <c r="I81">
        <v>0</v>
      </c>
      <c r="J81" t="str">
        <f>IF(INDEX(Kunde!$D$4:$G$503,ROW(A80),4)="","",INDEX(Kunde!$D$4:$G$503,ROW(A80),4))</f>
        <v/>
      </c>
      <c r="K81">
        <v>1</v>
      </c>
      <c r="M81" t="s">
        <v>63</v>
      </c>
      <c r="N81" t="s">
        <v>62</v>
      </c>
      <c r="O81" t="s">
        <v>62</v>
      </c>
      <c r="P81" t="s">
        <v>63</v>
      </c>
      <c r="Q81" t="s">
        <v>62</v>
      </c>
      <c r="R81" t="s">
        <v>62</v>
      </c>
    </row>
    <row r="82" spans="1:18" x14ac:dyDescent="0.25">
      <c r="A82" s="1" t="str">
        <f>IF(INDEX(Kunde!$D$4:$G$503,ROW(A81),3)="","",INDEX(Kunde!$D$4:$G$503,ROW(A81),3))</f>
        <v/>
      </c>
      <c r="B82" t="s">
        <v>62</v>
      </c>
      <c r="C82" s="1" t="str">
        <f>IF(INDEX(Kunde!$D$4:$G$503,ROW(C81),1)="","",INDEX(Kunde!$D$4:$G$503,ROW(C81),1))</f>
        <v/>
      </c>
      <c r="D82" s="1" t="str">
        <f>IF(INDEX(Kunde!$D$4:$G$503,ROW(D81),1)="","",INDEX(Kunde!$D$4:$G$503,ROW(D81),1))</f>
        <v/>
      </c>
      <c r="E82" s="1" t="str">
        <f>IF(INDEX(Kunde!$D$4:$G$503,ROW(C81),2)="","",INDEX(Kunde!$D$4:$G$503,ROW(C81),2))</f>
        <v/>
      </c>
      <c r="F82" t="s">
        <v>62</v>
      </c>
      <c r="G82" s="1" t="str">
        <f>IF(C82="","",VLOOKUP(A82,'Formel-Daten'!$J$4:$R$77,9,FALSE))</f>
        <v/>
      </c>
      <c r="H82">
        <v>0</v>
      </c>
      <c r="I82">
        <v>0</v>
      </c>
      <c r="J82" t="str">
        <f>IF(INDEX(Kunde!$D$4:$G$503,ROW(A81),4)="","",INDEX(Kunde!$D$4:$G$503,ROW(A81),4))</f>
        <v/>
      </c>
      <c r="K82">
        <v>1</v>
      </c>
      <c r="M82" t="s">
        <v>63</v>
      </c>
      <c r="N82" t="s">
        <v>62</v>
      </c>
      <c r="O82" t="s">
        <v>62</v>
      </c>
      <c r="P82" t="s">
        <v>63</v>
      </c>
      <c r="Q82" t="s">
        <v>62</v>
      </c>
      <c r="R82" t="s">
        <v>62</v>
      </c>
    </row>
    <row r="83" spans="1:18" x14ac:dyDescent="0.25">
      <c r="A83" s="1" t="str">
        <f>IF(INDEX(Kunde!$D$4:$G$503,ROW(A82),3)="","",INDEX(Kunde!$D$4:$G$503,ROW(A82),3))</f>
        <v/>
      </c>
      <c r="B83" t="s">
        <v>62</v>
      </c>
      <c r="C83" s="1" t="str">
        <f>IF(INDEX(Kunde!$D$4:$G$503,ROW(C82),1)="","",INDEX(Kunde!$D$4:$G$503,ROW(C82),1))</f>
        <v/>
      </c>
      <c r="D83" s="1" t="str">
        <f>IF(INDEX(Kunde!$D$4:$G$503,ROW(D82),1)="","",INDEX(Kunde!$D$4:$G$503,ROW(D82),1))</f>
        <v/>
      </c>
      <c r="E83" s="1" t="str">
        <f>IF(INDEX(Kunde!$D$4:$G$503,ROW(C82),2)="","",INDEX(Kunde!$D$4:$G$503,ROW(C82),2))</f>
        <v/>
      </c>
      <c r="F83" t="s">
        <v>62</v>
      </c>
      <c r="G83" s="1" t="str">
        <f>IF(C83="","",VLOOKUP(A83,'Formel-Daten'!$J$4:$R$77,9,FALSE))</f>
        <v/>
      </c>
      <c r="H83">
        <v>0</v>
      </c>
      <c r="I83">
        <v>0</v>
      </c>
      <c r="J83" t="str">
        <f>IF(INDEX(Kunde!$D$4:$G$503,ROW(A82),4)="","",INDEX(Kunde!$D$4:$G$503,ROW(A82),4))</f>
        <v/>
      </c>
      <c r="K83">
        <v>1</v>
      </c>
      <c r="M83" t="s">
        <v>63</v>
      </c>
      <c r="N83" t="s">
        <v>62</v>
      </c>
      <c r="O83" t="s">
        <v>62</v>
      </c>
      <c r="P83" t="s">
        <v>63</v>
      </c>
      <c r="Q83" t="s">
        <v>62</v>
      </c>
      <c r="R83" t="s">
        <v>62</v>
      </c>
    </row>
    <row r="84" spans="1:18" x14ac:dyDescent="0.25">
      <c r="A84" s="1" t="str">
        <f>IF(INDEX(Kunde!$D$4:$G$503,ROW(A83),3)="","",INDEX(Kunde!$D$4:$G$503,ROW(A83),3))</f>
        <v/>
      </c>
      <c r="B84" t="s">
        <v>62</v>
      </c>
      <c r="C84" s="1" t="str">
        <f>IF(INDEX(Kunde!$D$4:$G$503,ROW(C83),1)="","",INDEX(Kunde!$D$4:$G$503,ROW(C83),1))</f>
        <v/>
      </c>
      <c r="D84" s="1" t="str">
        <f>IF(INDEX(Kunde!$D$4:$G$503,ROW(D83),1)="","",INDEX(Kunde!$D$4:$G$503,ROW(D83),1))</f>
        <v/>
      </c>
      <c r="E84" s="1" t="str">
        <f>IF(INDEX(Kunde!$D$4:$G$503,ROW(C83),2)="","",INDEX(Kunde!$D$4:$G$503,ROW(C83),2))</f>
        <v/>
      </c>
      <c r="F84" t="s">
        <v>62</v>
      </c>
      <c r="G84" s="1" t="str">
        <f>IF(C84="","",VLOOKUP(A84,'Formel-Daten'!$J$4:$R$77,9,FALSE))</f>
        <v/>
      </c>
      <c r="H84">
        <v>0</v>
      </c>
      <c r="I84">
        <v>0</v>
      </c>
      <c r="J84" t="str">
        <f>IF(INDEX(Kunde!$D$4:$G$503,ROW(A83),4)="","",INDEX(Kunde!$D$4:$G$503,ROW(A83),4))</f>
        <v/>
      </c>
      <c r="K84">
        <v>1</v>
      </c>
      <c r="M84" t="s">
        <v>63</v>
      </c>
      <c r="N84" t="s">
        <v>62</v>
      </c>
      <c r="O84" t="s">
        <v>62</v>
      </c>
      <c r="P84" t="s">
        <v>63</v>
      </c>
      <c r="Q84" t="s">
        <v>62</v>
      </c>
      <c r="R84" t="s">
        <v>62</v>
      </c>
    </row>
    <row r="85" spans="1:18" x14ac:dyDescent="0.25">
      <c r="A85" s="1" t="str">
        <f>IF(INDEX(Kunde!$D$4:$G$503,ROW(A84),3)="","",INDEX(Kunde!$D$4:$G$503,ROW(A84),3))</f>
        <v/>
      </c>
      <c r="B85" t="s">
        <v>62</v>
      </c>
      <c r="C85" s="1" t="str">
        <f>IF(INDEX(Kunde!$D$4:$G$503,ROW(C84),1)="","",INDEX(Kunde!$D$4:$G$503,ROW(C84),1))</f>
        <v/>
      </c>
      <c r="D85" s="1" t="str">
        <f>IF(INDEX(Kunde!$D$4:$G$503,ROW(D84),1)="","",INDEX(Kunde!$D$4:$G$503,ROW(D84),1))</f>
        <v/>
      </c>
      <c r="E85" s="1" t="str">
        <f>IF(INDEX(Kunde!$D$4:$G$503,ROW(C84),2)="","",INDEX(Kunde!$D$4:$G$503,ROW(C84),2))</f>
        <v/>
      </c>
      <c r="F85" t="s">
        <v>62</v>
      </c>
      <c r="G85" s="1" t="str">
        <f>IF(C85="","",VLOOKUP(A85,'Formel-Daten'!$J$4:$R$77,9,FALSE))</f>
        <v/>
      </c>
      <c r="H85">
        <v>0</v>
      </c>
      <c r="I85">
        <v>0</v>
      </c>
      <c r="J85" t="str">
        <f>IF(INDEX(Kunde!$D$4:$G$503,ROW(A84),4)="","",INDEX(Kunde!$D$4:$G$503,ROW(A84),4))</f>
        <v/>
      </c>
      <c r="K85">
        <v>1</v>
      </c>
      <c r="M85" t="s">
        <v>63</v>
      </c>
      <c r="N85" t="s">
        <v>62</v>
      </c>
      <c r="O85" t="s">
        <v>62</v>
      </c>
      <c r="P85" t="s">
        <v>63</v>
      </c>
      <c r="Q85" t="s">
        <v>62</v>
      </c>
      <c r="R85" t="s">
        <v>62</v>
      </c>
    </row>
    <row r="86" spans="1:18" x14ac:dyDescent="0.25">
      <c r="A86" s="1" t="str">
        <f>IF(INDEX(Kunde!$D$4:$G$503,ROW(A85),3)="","",INDEX(Kunde!$D$4:$G$503,ROW(A85),3))</f>
        <v/>
      </c>
      <c r="B86" t="s">
        <v>62</v>
      </c>
      <c r="C86" s="1" t="str">
        <f>IF(INDEX(Kunde!$D$4:$G$503,ROW(C85),1)="","",INDEX(Kunde!$D$4:$G$503,ROW(C85),1))</f>
        <v/>
      </c>
      <c r="D86" s="1" t="str">
        <f>IF(INDEX(Kunde!$D$4:$G$503,ROW(D85),1)="","",INDEX(Kunde!$D$4:$G$503,ROW(D85),1))</f>
        <v/>
      </c>
      <c r="E86" s="1" t="str">
        <f>IF(INDEX(Kunde!$D$4:$G$503,ROW(C85),2)="","",INDEX(Kunde!$D$4:$G$503,ROW(C85),2))</f>
        <v/>
      </c>
      <c r="F86" t="s">
        <v>62</v>
      </c>
      <c r="G86" s="1" t="str">
        <f>IF(C86="","",VLOOKUP(A86,'Formel-Daten'!$J$4:$R$77,9,FALSE))</f>
        <v/>
      </c>
      <c r="H86">
        <v>0</v>
      </c>
      <c r="I86">
        <v>0</v>
      </c>
      <c r="J86" t="str">
        <f>IF(INDEX(Kunde!$D$4:$G$503,ROW(A85),4)="","",INDEX(Kunde!$D$4:$G$503,ROW(A85),4))</f>
        <v/>
      </c>
      <c r="K86">
        <v>1</v>
      </c>
      <c r="M86" t="s">
        <v>63</v>
      </c>
      <c r="N86" t="s">
        <v>62</v>
      </c>
      <c r="O86" t="s">
        <v>62</v>
      </c>
      <c r="P86" t="s">
        <v>63</v>
      </c>
      <c r="Q86" t="s">
        <v>62</v>
      </c>
      <c r="R86" t="s">
        <v>62</v>
      </c>
    </row>
    <row r="87" spans="1:18" x14ac:dyDescent="0.25">
      <c r="A87" s="1" t="str">
        <f>IF(INDEX(Kunde!$D$4:$G$503,ROW(A86),3)="","",INDEX(Kunde!$D$4:$G$503,ROW(A86),3))</f>
        <v/>
      </c>
      <c r="B87" t="s">
        <v>62</v>
      </c>
      <c r="C87" s="1" t="str">
        <f>IF(INDEX(Kunde!$D$4:$G$503,ROW(C86),1)="","",INDEX(Kunde!$D$4:$G$503,ROW(C86),1))</f>
        <v/>
      </c>
      <c r="D87" s="1" t="str">
        <f>IF(INDEX(Kunde!$D$4:$G$503,ROW(D86),1)="","",INDEX(Kunde!$D$4:$G$503,ROW(D86),1))</f>
        <v/>
      </c>
      <c r="E87" s="1" t="str">
        <f>IF(INDEX(Kunde!$D$4:$G$503,ROW(C86),2)="","",INDEX(Kunde!$D$4:$G$503,ROW(C86),2))</f>
        <v/>
      </c>
      <c r="F87" t="s">
        <v>62</v>
      </c>
      <c r="G87" s="1" t="str">
        <f>IF(C87="","",VLOOKUP(A87,'Formel-Daten'!$J$4:$R$77,9,FALSE))</f>
        <v/>
      </c>
      <c r="H87">
        <v>0</v>
      </c>
      <c r="I87">
        <v>0</v>
      </c>
      <c r="J87" t="str">
        <f>IF(INDEX(Kunde!$D$4:$G$503,ROW(A86),4)="","",INDEX(Kunde!$D$4:$G$503,ROW(A86),4))</f>
        <v/>
      </c>
      <c r="K87">
        <v>1</v>
      </c>
      <c r="M87" t="s">
        <v>63</v>
      </c>
      <c r="N87" t="s">
        <v>62</v>
      </c>
      <c r="O87" t="s">
        <v>62</v>
      </c>
      <c r="P87" t="s">
        <v>63</v>
      </c>
      <c r="Q87" t="s">
        <v>62</v>
      </c>
      <c r="R87" t="s">
        <v>62</v>
      </c>
    </row>
    <row r="88" spans="1:18" x14ac:dyDescent="0.25">
      <c r="A88" s="1" t="str">
        <f>IF(INDEX(Kunde!$D$4:$G$503,ROW(A87),3)="","",INDEX(Kunde!$D$4:$G$503,ROW(A87),3))</f>
        <v/>
      </c>
      <c r="B88" t="s">
        <v>62</v>
      </c>
      <c r="C88" s="1" t="str">
        <f>IF(INDEX(Kunde!$D$4:$G$503,ROW(C87),1)="","",INDEX(Kunde!$D$4:$G$503,ROW(C87),1))</f>
        <v/>
      </c>
      <c r="D88" s="1" t="str">
        <f>IF(INDEX(Kunde!$D$4:$G$503,ROW(D87),1)="","",INDEX(Kunde!$D$4:$G$503,ROW(D87),1))</f>
        <v/>
      </c>
      <c r="E88" s="1" t="str">
        <f>IF(INDEX(Kunde!$D$4:$G$503,ROW(C87),2)="","",INDEX(Kunde!$D$4:$G$503,ROW(C87),2))</f>
        <v/>
      </c>
      <c r="F88" t="s">
        <v>62</v>
      </c>
      <c r="G88" s="1" t="str">
        <f>IF(C88="","",VLOOKUP(A88,'Formel-Daten'!$J$4:$R$77,9,FALSE))</f>
        <v/>
      </c>
      <c r="H88">
        <v>0</v>
      </c>
      <c r="I88">
        <v>0</v>
      </c>
      <c r="J88" t="str">
        <f>IF(INDEX(Kunde!$D$4:$G$503,ROW(A87),4)="","",INDEX(Kunde!$D$4:$G$503,ROW(A87),4))</f>
        <v/>
      </c>
      <c r="K88">
        <v>1</v>
      </c>
      <c r="M88" t="s">
        <v>63</v>
      </c>
      <c r="N88" t="s">
        <v>62</v>
      </c>
      <c r="O88" t="s">
        <v>62</v>
      </c>
      <c r="P88" t="s">
        <v>63</v>
      </c>
      <c r="Q88" t="s">
        <v>62</v>
      </c>
      <c r="R88" t="s">
        <v>62</v>
      </c>
    </row>
    <row r="89" spans="1:18" x14ac:dyDescent="0.25">
      <c r="A89" s="1" t="str">
        <f>IF(INDEX(Kunde!$D$4:$G$503,ROW(A88),3)="","",INDEX(Kunde!$D$4:$G$503,ROW(A88),3))</f>
        <v/>
      </c>
      <c r="B89" t="s">
        <v>62</v>
      </c>
      <c r="C89" s="1" t="str">
        <f>IF(INDEX(Kunde!$D$4:$G$503,ROW(C88),1)="","",INDEX(Kunde!$D$4:$G$503,ROW(C88),1))</f>
        <v/>
      </c>
      <c r="D89" s="1" t="str">
        <f>IF(INDEX(Kunde!$D$4:$G$503,ROW(D88),1)="","",INDEX(Kunde!$D$4:$G$503,ROW(D88),1))</f>
        <v/>
      </c>
      <c r="E89" s="1" t="str">
        <f>IF(INDEX(Kunde!$D$4:$G$503,ROW(C88),2)="","",INDEX(Kunde!$D$4:$G$503,ROW(C88),2))</f>
        <v/>
      </c>
      <c r="F89" t="s">
        <v>62</v>
      </c>
      <c r="G89" s="1" t="str">
        <f>IF(C89="","",VLOOKUP(A89,'Formel-Daten'!$J$4:$R$77,9,FALSE))</f>
        <v/>
      </c>
      <c r="H89">
        <v>0</v>
      </c>
      <c r="I89">
        <v>0</v>
      </c>
      <c r="J89" t="str">
        <f>IF(INDEX(Kunde!$D$4:$G$503,ROW(A88),4)="","",INDEX(Kunde!$D$4:$G$503,ROW(A88),4))</f>
        <v/>
      </c>
      <c r="K89">
        <v>1</v>
      </c>
      <c r="M89" t="s">
        <v>63</v>
      </c>
      <c r="N89" t="s">
        <v>62</v>
      </c>
      <c r="O89" t="s">
        <v>62</v>
      </c>
      <c r="P89" t="s">
        <v>63</v>
      </c>
      <c r="Q89" t="s">
        <v>62</v>
      </c>
      <c r="R89" t="s">
        <v>62</v>
      </c>
    </row>
    <row r="90" spans="1:18" x14ac:dyDescent="0.25">
      <c r="A90" s="1" t="str">
        <f>IF(INDEX(Kunde!$D$4:$G$503,ROW(A89),3)="","",INDEX(Kunde!$D$4:$G$503,ROW(A89),3))</f>
        <v/>
      </c>
      <c r="B90" t="s">
        <v>62</v>
      </c>
      <c r="C90" s="1" t="str">
        <f>IF(INDEX(Kunde!$D$4:$G$503,ROW(C89),1)="","",INDEX(Kunde!$D$4:$G$503,ROW(C89),1))</f>
        <v/>
      </c>
      <c r="D90" s="1" t="str">
        <f>IF(INDEX(Kunde!$D$4:$G$503,ROW(D89),1)="","",INDEX(Kunde!$D$4:$G$503,ROW(D89),1))</f>
        <v/>
      </c>
      <c r="E90" s="1" t="str">
        <f>IF(INDEX(Kunde!$D$4:$G$503,ROW(C89),2)="","",INDEX(Kunde!$D$4:$G$503,ROW(C89),2))</f>
        <v/>
      </c>
      <c r="F90" t="s">
        <v>62</v>
      </c>
      <c r="G90" s="1" t="str">
        <f>IF(C90="","",VLOOKUP(A90,'Formel-Daten'!$J$4:$R$77,9,FALSE))</f>
        <v/>
      </c>
      <c r="H90">
        <v>0</v>
      </c>
      <c r="I90">
        <v>0</v>
      </c>
      <c r="J90" t="str">
        <f>IF(INDEX(Kunde!$D$4:$G$503,ROW(A89),4)="","",INDEX(Kunde!$D$4:$G$503,ROW(A89),4))</f>
        <v/>
      </c>
      <c r="K90">
        <v>1</v>
      </c>
      <c r="M90" t="s">
        <v>63</v>
      </c>
      <c r="N90" t="s">
        <v>62</v>
      </c>
      <c r="O90" t="s">
        <v>62</v>
      </c>
      <c r="P90" t="s">
        <v>63</v>
      </c>
      <c r="Q90" t="s">
        <v>62</v>
      </c>
      <c r="R90" t="s">
        <v>62</v>
      </c>
    </row>
    <row r="91" spans="1:18" x14ac:dyDescent="0.25">
      <c r="A91" s="1" t="str">
        <f>IF(INDEX(Kunde!$D$4:$G$503,ROW(A90),3)="","",INDEX(Kunde!$D$4:$G$503,ROW(A90),3))</f>
        <v/>
      </c>
      <c r="B91" t="s">
        <v>62</v>
      </c>
      <c r="C91" s="1" t="str">
        <f>IF(INDEX(Kunde!$D$4:$G$503,ROW(C90),1)="","",INDEX(Kunde!$D$4:$G$503,ROW(C90),1))</f>
        <v/>
      </c>
      <c r="D91" s="1" t="str">
        <f>IF(INDEX(Kunde!$D$4:$G$503,ROW(D90),1)="","",INDEX(Kunde!$D$4:$G$503,ROW(D90),1))</f>
        <v/>
      </c>
      <c r="E91" s="1" t="str">
        <f>IF(INDEX(Kunde!$D$4:$G$503,ROW(C90),2)="","",INDEX(Kunde!$D$4:$G$503,ROW(C90),2))</f>
        <v/>
      </c>
      <c r="F91" t="s">
        <v>62</v>
      </c>
      <c r="G91" s="1" t="str">
        <f>IF(C91="","",VLOOKUP(A91,'Formel-Daten'!$J$4:$R$77,9,FALSE))</f>
        <v/>
      </c>
      <c r="H91">
        <v>0</v>
      </c>
      <c r="I91">
        <v>0</v>
      </c>
      <c r="J91" t="str">
        <f>IF(INDEX(Kunde!$D$4:$G$503,ROW(A90),4)="","",INDEX(Kunde!$D$4:$G$503,ROW(A90),4))</f>
        <v/>
      </c>
      <c r="K91">
        <v>1</v>
      </c>
      <c r="M91" t="s">
        <v>63</v>
      </c>
      <c r="N91" t="s">
        <v>62</v>
      </c>
      <c r="O91" t="s">
        <v>62</v>
      </c>
      <c r="P91" t="s">
        <v>63</v>
      </c>
      <c r="Q91" t="s">
        <v>62</v>
      </c>
      <c r="R91" t="s">
        <v>62</v>
      </c>
    </row>
    <row r="92" spans="1:18" x14ac:dyDescent="0.25">
      <c r="A92" s="1" t="str">
        <f>IF(INDEX(Kunde!$D$4:$G$503,ROW(A91),3)="","",INDEX(Kunde!$D$4:$G$503,ROW(A91),3))</f>
        <v/>
      </c>
      <c r="B92" t="s">
        <v>62</v>
      </c>
      <c r="C92" s="1" t="str">
        <f>IF(INDEX(Kunde!$D$4:$G$503,ROW(C91),1)="","",INDEX(Kunde!$D$4:$G$503,ROW(C91),1))</f>
        <v/>
      </c>
      <c r="D92" s="1" t="str">
        <f>IF(INDEX(Kunde!$D$4:$G$503,ROW(D91),1)="","",INDEX(Kunde!$D$4:$G$503,ROW(D91),1))</f>
        <v/>
      </c>
      <c r="E92" s="1" t="str">
        <f>IF(INDEX(Kunde!$D$4:$G$503,ROW(C91),2)="","",INDEX(Kunde!$D$4:$G$503,ROW(C91),2))</f>
        <v/>
      </c>
      <c r="F92" t="s">
        <v>62</v>
      </c>
      <c r="G92" s="1" t="str">
        <f>IF(C92="","",VLOOKUP(A92,'Formel-Daten'!$J$4:$R$77,9,FALSE))</f>
        <v/>
      </c>
      <c r="H92">
        <v>0</v>
      </c>
      <c r="I92">
        <v>0</v>
      </c>
      <c r="J92" t="str">
        <f>IF(INDEX(Kunde!$D$4:$G$503,ROW(A91),4)="","",INDEX(Kunde!$D$4:$G$503,ROW(A91),4))</f>
        <v/>
      </c>
      <c r="K92">
        <v>1</v>
      </c>
      <c r="M92" t="s">
        <v>63</v>
      </c>
      <c r="N92" t="s">
        <v>62</v>
      </c>
      <c r="O92" t="s">
        <v>62</v>
      </c>
      <c r="P92" t="s">
        <v>63</v>
      </c>
      <c r="Q92" t="s">
        <v>62</v>
      </c>
      <c r="R92" t="s">
        <v>62</v>
      </c>
    </row>
    <row r="93" spans="1:18" x14ac:dyDescent="0.25">
      <c r="A93" s="1" t="str">
        <f>IF(INDEX(Kunde!$D$4:$G$503,ROW(A92),3)="","",INDEX(Kunde!$D$4:$G$503,ROW(A92),3))</f>
        <v/>
      </c>
      <c r="B93" t="s">
        <v>62</v>
      </c>
      <c r="C93" s="1" t="str">
        <f>IF(INDEX(Kunde!$D$4:$G$503,ROW(C92),1)="","",INDEX(Kunde!$D$4:$G$503,ROW(C92),1))</f>
        <v/>
      </c>
      <c r="D93" s="1" t="str">
        <f>IF(INDEX(Kunde!$D$4:$G$503,ROW(D92),1)="","",INDEX(Kunde!$D$4:$G$503,ROW(D92),1))</f>
        <v/>
      </c>
      <c r="E93" s="1" t="str">
        <f>IF(INDEX(Kunde!$D$4:$G$503,ROW(C92),2)="","",INDEX(Kunde!$D$4:$G$503,ROW(C92),2))</f>
        <v/>
      </c>
      <c r="F93" t="s">
        <v>62</v>
      </c>
      <c r="G93" s="1" t="str">
        <f>IF(C93="","",VLOOKUP(A93,'Formel-Daten'!$J$4:$R$77,9,FALSE))</f>
        <v/>
      </c>
      <c r="H93">
        <v>0</v>
      </c>
      <c r="I93">
        <v>0</v>
      </c>
      <c r="J93" t="str">
        <f>IF(INDEX(Kunde!$D$4:$G$503,ROW(A92),4)="","",INDEX(Kunde!$D$4:$G$503,ROW(A92),4))</f>
        <v/>
      </c>
      <c r="K93">
        <v>1</v>
      </c>
      <c r="M93" t="s">
        <v>63</v>
      </c>
      <c r="N93" t="s">
        <v>62</v>
      </c>
      <c r="O93" t="s">
        <v>62</v>
      </c>
      <c r="P93" t="s">
        <v>63</v>
      </c>
      <c r="Q93" t="s">
        <v>62</v>
      </c>
      <c r="R93" t="s">
        <v>62</v>
      </c>
    </row>
    <row r="94" spans="1:18" x14ac:dyDescent="0.25">
      <c r="A94" s="1" t="str">
        <f>IF(INDEX(Kunde!$D$4:$G$503,ROW(A93),3)="","",INDEX(Kunde!$D$4:$G$503,ROW(A93),3))</f>
        <v/>
      </c>
      <c r="B94" t="s">
        <v>62</v>
      </c>
      <c r="C94" s="1" t="str">
        <f>IF(INDEX(Kunde!$D$4:$G$503,ROW(C93),1)="","",INDEX(Kunde!$D$4:$G$503,ROW(C93),1))</f>
        <v/>
      </c>
      <c r="D94" s="1" t="str">
        <f>IF(INDEX(Kunde!$D$4:$G$503,ROW(D93),1)="","",INDEX(Kunde!$D$4:$G$503,ROW(D93),1))</f>
        <v/>
      </c>
      <c r="E94" s="1" t="str">
        <f>IF(INDEX(Kunde!$D$4:$G$503,ROW(C93),2)="","",INDEX(Kunde!$D$4:$G$503,ROW(C93),2))</f>
        <v/>
      </c>
      <c r="F94" t="s">
        <v>62</v>
      </c>
      <c r="G94" s="1" t="str">
        <f>IF(C94="","",VLOOKUP(A94,'Formel-Daten'!$J$4:$R$77,9,FALSE))</f>
        <v/>
      </c>
      <c r="H94">
        <v>0</v>
      </c>
      <c r="I94">
        <v>0</v>
      </c>
      <c r="J94" t="str">
        <f>IF(INDEX(Kunde!$D$4:$G$503,ROW(A93),4)="","",INDEX(Kunde!$D$4:$G$503,ROW(A93),4))</f>
        <v/>
      </c>
      <c r="K94">
        <v>1</v>
      </c>
      <c r="M94" t="s">
        <v>63</v>
      </c>
      <c r="N94" t="s">
        <v>62</v>
      </c>
      <c r="O94" t="s">
        <v>62</v>
      </c>
      <c r="P94" t="s">
        <v>63</v>
      </c>
      <c r="Q94" t="s">
        <v>62</v>
      </c>
      <c r="R94" t="s">
        <v>62</v>
      </c>
    </row>
    <row r="95" spans="1:18" x14ac:dyDescent="0.25">
      <c r="A95" s="1" t="str">
        <f>IF(INDEX(Kunde!$D$4:$G$503,ROW(A94),3)="","",INDEX(Kunde!$D$4:$G$503,ROW(A94),3))</f>
        <v/>
      </c>
      <c r="B95" t="s">
        <v>62</v>
      </c>
      <c r="C95" s="1" t="str">
        <f>IF(INDEX(Kunde!$D$4:$G$503,ROW(C94),1)="","",INDEX(Kunde!$D$4:$G$503,ROW(C94),1))</f>
        <v/>
      </c>
      <c r="D95" s="1" t="str">
        <f>IF(INDEX(Kunde!$D$4:$G$503,ROW(D94),1)="","",INDEX(Kunde!$D$4:$G$503,ROW(D94),1))</f>
        <v/>
      </c>
      <c r="E95" s="1" t="str">
        <f>IF(INDEX(Kunde!$D$4:$G$503,ROW(C94),2)="","",INDEX(Kunde!$D$4:$G$503,ROW(C94),2))</f>
        <v/>
      </c>
      <c r="F95" t="s">
        <v>62</v>
      </c>
      <c r="G95" s="1" t="str">
        <f>IF(C95="","",VLOOKUP(A95,'Formel-Daten'!$J$4:$R$77,9,FALSE))</f>
        <v/>
      </c>
      <c r="H95">
        <v>0</v>
      </c>
      <c r="I95">
        <v>0</v>
      </c>
      <c r="J95" t="str">
        <f>IF(INDEX(Kunde!$D$4:$G$503,ROW(A94),4)="","",INDEX(Kunde!$D$4:$G$503,ROW(A94),4))</f>
        <v/>
      </c>
      <c r="K95">
        <v>1</v>
      </c>
      <c r="M95" t="s">
        <v>63</v>
      </c>
      <c r="N95" t="s">
        <v>62</v>
      </c>
      <c r="O95" t="s">
        <v>62</v>
      </c>
      <c r="P95" t="s">
        <v>63</v>
      </c>
      <c r="Q95" t="s">
        <v>62</v>
      </c>
      <c r="R95" t="s">
        <v>62</v>
      </c>
    </row>
    <row r="96" spans="1:18" x14ac:dyDescent="0.25">
      <c r="A96" s="1" t="str">
        <f>IF(INDEX(Kunde!$D$4:$G$503,ROW(A95),3)="","",INDEX(Kunde!$D$4:$G$503,ROW(A95),3))</f>
        <v/>
      </c>
      <c r="B96" t="s">
        <v>62</v>
      </c>
      <c r="C96" s="1" t="str">
        <f>IF(INDEX(Kunde!$D$4:$G$503,ROW(C95),1)="","",INDEX(Kunde!$D$4:$G$503,ROW(C95),1))</f>
        <v/>
      </c>
      <c r="D96" s="1" t="str">
        <f>IF(INDEX(Kunde!$D$4:$G$503,ROW(D95),1)="","",INDEX(Kunde!$D$4:$G$503,ROW(D95),1))</f>
        <v/>
      </c>
      <c r="E96" s="1" t="str">
        <f>IF(INDEX(Kunde!$D$4:$G$503,ROW(C95),2)="","",INDEX(Kunde!$D$4:$G$503,ROW(C95),2))</f>
        <v/>
      </c>
      <c r="F96" t="s">
        <v>62</v>
      </c>
      <c r="G96" s="1" t="str">
        <f>IF(C96="","",VLOOKUP(A96,'Formel-Daten'!$J$4:$R$77,9,FALSE))</f>
        <v/>
      </c>
      <c r="H96">
        <v>0</v>
      </c>
      <c r="I96">
        <v>0</v>
      </c>
      <c r="J96" t="str">
        <f>IF(INDEX(Kunde!$D$4:$G$503,ROW(A95),4)="","",INDEX(Kunde!$D$4:$G$503,ROW(A95),4))</f>
        <v/>
      </c>
      <c r="K96">
        <v>1</v>
      </c>
      <c r="M96" t="s">
        <v>63</v>
      </c>
      <c r="N96" t="s">
        <v>62</v>
      </c>
      <c r="O96" t="s">
        <v>62</v>
      </c>
      <c r="P96" t="s">
        <v>63</v>
      </c>
      <c r="Q96" t="s">
        <v>62</v>
      </c>
      <c r="R96" t="s">
        <v>62</v>
      </c>
    </row>
    <row r="97" spans="1:18" x14ac:dyDescent="0.25">
      <c r="A97" s="1" t="str">
        <f>IF(INDEX(Kunde!$D$4:$G$503,ROW(A96),3)="","",INDEX(Kunde!$D$4:$G$503,ROW(A96),3))</f>
        <v/>
      </c>
      <c r="B97" t="s">
        <v>62</v>
      </c>
      <c r="C97" s="1" t="str">
        <f>IF(INDEX(Kunde!$D$4:$G$503,ROW(C96),1)="","",INDEX(Kunde!$D$4:$G$503,ROW(C96),1))</f>
        <v/>
      </c>
      <c r="D97" s="1" t="str">
        <f>IF(INDEX(Kunde!$D$4:$G$503,ROW(D96),1)="","",INDEX(Kunde!$D$4:$G$503,ROW(D96),1))</f>
        <v/>
      </c>
      <c r="E97" s="1" t="str">
        <f>IF(INDEX(Kunde!$D$4:$G$503,ROW(C96),2)="","",INDEX(Kunde!$D$4:$G$503,ROW(C96),2))</f>
        <v/>
      </c>
      <c r="F97" t="s">
        <v>62</v>
      </c>
      <c r="G97" s="1" t="str">
        <f>IF(C97="","",VLOOKUP(A97,'Formel-Daten'!$J$4:$R$77,9,FALSE))</f>
        <v/>
      </c>
      <c r="H97">
        <v>0</v>
      </c>
      <c r="I97">
        <v>0</v>
      </c>
      <c r="J97" t="str">
        <f>IF(INDEX(Kunde!$D$4:$G$503,ROW(A96),4)="","",INDEX(Kunde!$D$4:$G$503,ROW(A96),4))</f>
        <v/>
      </c>
      <c r="K97">
        <v>1</v>
      </c>
      <c r="M97" t="s">
        <v>63</v>
      </c>
      <c r="N97" t="s">
        <v>62</v>
      </c>
      <c r="O97" t="s">
        <v>62</v>
      </c>
      <c r="P97" t="s">
        <v>63</v>
      </c>
      <c r="Q97" t="s">
        <v>62</v>
      </c>
      <c r="R97" t="s">
        <v>62</v>
      </c>
    </row>
    <row r="98" spans="1:18" x14ac:dyDescent="0.25">
      <c r="A98" s="1" t="str">
        <f>IF(INDEX(Kunde!$D$4:$G$503,ROW(A97),3)="","",INDEX(Kunde!$D$4:$G$503,ROW(A97),3))</f>
        <v/>
      </c>
      <c r="B98" t="s">
        <v>62</v>
      </c>
      <c r="C98" s="1" t="str">
        <f>IF(INDEX(Kunde!$D$4:$G$503,ROW(C97),1)="","",INDEX(Kunde!$D$4:$G$503,ROW(C97),1))</f>
        <v/>
      </c>
      <c r="D98" s="1" t="str">
        <f>IF(INDEX(Kunde!$D$4:$G$503,ROW(D97),1)="","",INDEX(Kunde!$D$4:$G$503,ROW(D97),1))</f>
        <v/>
      </c>
      <c r="E98" s="1" t="str">
        <f>IF(INDEX(Kunde!$D$4:$G$503,ROW(C97),2)="","",INDEX(Kunde!$D$4:$G$503,ROW(C97),2))</f>
        <v/>
      </c>
      <c r="F98" t="s">
        <v>62</v>
      </c>
      <c r="G98" s="1" t="str">
        <f>IF(C98="","",VLOOKUP(A98,'Formel-Daten'!$J$4:$R$77,9,FALSE))</f>
        <v/>
      </c>
      <c r="H98">
        <v>0</v>
      </c>
      <c r="I98">
        <v>0</v>
      </c>
      <c r="J98" t="str">
        <f>IF(INDEX(Kunde!$D$4:$G$503,ROW(A97),4)="","",INDEX(Kunde!$D$4:$G$503,ROW(A97),4))</f>
        <v/>
      </c>
      <c r="K98">
        <v>1</v>
      </c>
      <c r="M98" t="s">
        <v>63</v>
      </c>
      <c r="N98" t="s">
        <v>62</v>
      </c>
      <c r="O98" t="s">
        <v>62</v>
      </c>
      <c r="P98" t="s">
        <v>63</v>
      </c>
      <c r="Q98" t="s">
        <v>62</v>
      </c>
      <c r="R98" t="s">
        <v>62</v>
      </c>
    </row>
    <row r="99" spans="1:18" x14ac:dyDescent="0.25">
      <c r="A99" s="1" t="str">
        <f>IF(INDEX(Kunde!$D$4:$G$503,ROW(A98),3)="","",INDEX(Kunde!$D$4:$G$503,ROW(A98),3))</f>
        <v/>
      </c>
      <c r="B99" t="s">
        <v>62</v>
      </c>
      <c r="C99" s="1" t="str">
        <f>IF(INDEX(Kunde!$D$4:$G$503,ROW(C98),1)="","",INDEX(Kunde!$D$4:$G$503,ROW(C98),1))</f>
        <v/>
      </c>
      <c r="D99" s="1" t="str">
        <f>IF(INDEX(Kunde!$D$4:$G$503,ROW(D98),1)="","",INDEX(Kunde!$D$4:$G$503,ROW(D98),1))</f>
        <v/>
      </c>
      <c r="E99" s="1" t="str">
        <f>IF(INDEX(Kunde!$D$4:$G$503,ROW(C98),2)="","",INDEX(Kunde!$D$4:$G$503,ROW(C98),2))</f>
        <v/>
      </c>
      <c r="F99" t="s">
        <v>62</v>
      </c>
      <c r="G99" s="1" t="str">
        <f>IF(C99="","",VLOOKUP(A99,'Formel-Daten'!$J$4:$R$77,9,FALSE))</f>
        <v/>
      </c>
      <c r="H99">
        <v>0</v>
      </c>
      <c r="I99">
        <v>0</v>
      </c>
      <c r="J99" t="str">
        <f>IF(INDEX(Kunde!$D$4:$G$503,ROW(A98),4)="","",INDEX(Kunde!$D$4:$G$503,ROW(A98),4))</f>
        <v/>
      </c>
      <c r="K99">
        <v>1</v>
      </c>
      <c r="M99" t="s">
        <v>63</v>
      </c>
      <c r="N99" t="s">
        <v>62</v>
      </c>
      <c r="O99" t="s">
        <v>62</v>
      </c>
      <c r="P99" t="s">
        <v>63</v>
      </c>
      <c r="Q99" t="s">
        <v>62</v>
      </c>
      <c r="R99" t="s">
        <v>62</v>
      </c>
    </row>
    <row r="100" spans="1:18" x14ac:dyDescent="0.25">
      <c r="A100" s="1" t="str">
        <f>IF(INDEX(Kunde!$D$4:$G$503,ROW(A99),3)="","",INDEX(Kunde!$D$4:$G$503,ROW(A99),3))</f>
        <v/>
      </c>
      <c r="B100" t="s">
        <v>62</v>
      </c>
      <c r="C100" s="1" t="str">
        <f>IF(INDEX(Kunde!$D$4:$G$503,ROW(C99),1)="","",INDEX(Kunde!$D$4:$G$503,ROW(C99),1))</f>
        <v/>
      </c>
      <c r="D100" s="1" t="str">
        <f>IF(INDEX(Kunde!$D$4:$G$503,ROW(D99),1)="","",INDEX(Kunde!$D$4:$G$503,ROW(D99),1))</f>
        <v/>
      </c>
      <c r="E100" s="1" t="str">
        <f>IF(INDEX(Kunde!$D$4:$G$503,ROW(C99),2)="","",INDEX(Kunde!$D$4:$G$503,ROW(C99),2))</f>
        <v/>
      </c>
      <c r="F100" t="s">
        <v>62</v>
      </c>
      <c r="G100" s="1" t="str">
        <f>IF(C100="","",VLOOKUP(A100,'Formel-Daten'!$J$4:$R$77,9,FALSE))</f>
        <v/>
      </c>
      <c r="H100">
        <v>0</v>
      </c>
      <c r="I100">
        <v>0</v>
      </c>
      <c r="J100" t="str">
        <f>IF(INDEX(Kunde!$D$4:$G$503,ROW(A99),4)="","",INDEX(Kunde!$D$4:$G$503,ROW(A99),4))</f>
        <v/>
      </c>
      <c r="K100">
        <v>1</v>
      </c>
      <c r="M100" t="s">
        <v>63</v>
      </c>
      <c r="N100" t="s">
        <v>62</v>
      </c>
      <c r="O100" t="s">
        <v>62</v>
      </c>
      <c r="P100" t="s">
        <v>63</v>
      </c>
      <c r="Q100" t="s">
        <v>62</v>
      </c>
      <c r="R100" t="s">
        <v>62</v>
      </c>
    </row>
    <row r="101" spans="1:18" x14ac:dyDescent="0.25">
      <c r="A101" s="1" t="str">
        <f>IF(INDEX(Kunde!$D$4:$G$503,ROW(A100),3)="","",INDEX(Kunde!$D$4:$G$503,ROW(A100),3))</f>
        <v/>
      </c>
      <c r="B101" t="s">
        <v>62</v>
      </c>
      <c r="C101" s="1" t="str">
        <f>IF(INDEX(Kunde!$D$4:$G$503,ROW(C100),1)="","",INDEX(Kunde!$D$4:$G$503,ROW(C100),1))</f>
        <v/>
      </c>
      <c r="D101" s="1" t="str">
        <f>IF(INDEX(Kunde!$D$4:$G$503,ROW(D100),1)="","",INDEX(Kunde!$D$4:$G$503,ROW(D100),1))</f>
        <v/>
      </c>
      <c r="E101" s="1" t="str">
        <f>IF(INDEX(Kunde!$D$4:$G$503,ROW(C100),2)="","",INDEX(Kunde!$D$4:$G$503,ROW(C100),2))</f>
        <v/>
      </c>
      <c r="F101" t="s">
        <v>62</v>
      </c>
      <c r="G101" s="1" t="str">
        <f>IF(C101="","",VLOOKUP(A101,'Formel-Daten'!$J$4:$R$77,9,FALSE))</f>
        <v/>
      </c>
      <c r="H101">
        <v>0</v>
      </c>
      <c r="I101">
        <v>0</v>
      </c>
      <c r="J101" t="str">
        <f>IF(INDEX(Kunde!$D$4:$G$503,ROW(A100),4)="","",INDEX(Kunde!$D$4:$G$503,ROW(A100),4))</f>
        <v/>
      </c>
      <c r="K101">
        <v>1</v>
      </c>
      <c r="M101" t="s">
        <v>63</v>
      </c>
      <c r="N101" t="s">
        <v>62</v>
      </c>
      <c r="O101" t="s">
        <v>62</v>
      </c>
      <c r="P101" t="s">
        <v>63</v>
      </c>
      <c r="Q101" t="s">
        <v>62</v>
      </c>
      <c r="R101" t="s">
        <v>62</v>
      </c>
    </row>
    <row r="102" spans="1:18" x14ac:dyDescent="0.25">
      <c r="A102" s="1" t="str">
        <f>IF(INDEX(Kunde!$D$4:$G$503,ROW(A101),3)="","",INDEX(Kunde!$D$4:$G$503,ROW(A101),3))</f>
        <v/>
      </c>
      <c r="B102" t="s">
        <v>62</v>
      </c>
      <c r="C102" s="1" t="str">
        <f>IF(INDEX(Kunde!$D$4:$G$503,ROW(C101),1)="","",INDEX(Kunde!$D$4:$G$503,ROW(C101),1))</f>
        <v/>
      </c>
      <c r="D102" s="1" t="str">
        <f>IF(INDEX(Kunde!$D$4:$G$503,ROW(D101),1)="","",INDEX(Kunde!$D$4:$G$503,ROW(D101),1))</f>
        <v/>
      </c>
      <c r="E102" s="1" t="str">
        <f>IF(INDEX(Kunde!$D$4:$G$503,ROW(C101),2)="","",INDEX(Kunde!$D$4:$G$503,ROW(C101),2))</f>
        <v/>
      </c>
      <c r="F102" t="s">
        <v>62</v>
      </c>
      <c r="G102" s="1" t="str">
        <f>IF(C102="","",VLOOKUP(A102,'Formel-Daten'!$J$4:$R$77,9,FALSE))</f>
        <v/>
      </c>
      <c r="H102">
        <v>0</v>
      </c>
      <c r="I102">
        <v>0</v>
      </c>
      <c r="J102" t="str">
        <f>IF(INDEX(Kunde!$D$4:$G$503,ROW(A101),4)="","",INDEX(Kunde!$D$4:$G$503,ROW(A101),4))</f>
        <v/>
      </c>
      <c r="K102">
        <v>1</v>
      </c>
      <c r="M102" t="s">
        <v>63</v>
      </c>
      <c r="N102" t="s">
        <v>62</v>
      </c>
      <c r="O102" t="s">
        <v>62</v>
      </c>
      <c r="P102" t="s">
        <v>63</v>
      </c>
      <c r="Q102" t="s">
        <v>62</v>
      </c>
      <c r="R102" t="s">
        <v>62</v>
      </c>
    </row>
    <row r="103" spans="1:18" x14ac:dyDescent="0.25">
      <c r="A103" s="1" t="str">
        <f>IF(INDEX(Kunde!$D$4:$G$503,ROW(A102),3)="","",INDEX(Kunde!$D$4:$G$503,ROW(A102),3))</f>
        <v/>
      </c>
      <c r="B103" t="s">
        <v>62</v>
      </c>
      <c r="C103" s="1" t="str">
        <f>IF(INDEX(Kunde!$D$4:$G$503,ROW(C102),1)="","",INDEX(Kunde!$D$4:$G$503,ROW(C102),1))</f>
        <v/>
      </c>
      <c r="D103" s="1" t="str">
        <f>IF(INDEX(Kunde!$D$4:$G$503,ROW(D102),1)="","",INDEX(Kunde!$D$4:$G$503,ROW(D102),1))</f>
        <v/>
      </c>
      <c r="E103" s="1" t="str">
        <f>IF(INDEX(Kunde!$D$4:$G$503,ROW(C102),2)="","",INDEX(Kunde!$D$4:$G$503,ROW(C102),2))</f>
        <v/>
      </c>
      <c r="F103" t="s">
        <v>62</v>
      </c>
      <c r="G103" s="1" t="str">
        <f>IF(C103="","",VLOOKUP(A103,'Formel-Daten'!$J$4:$R$77,9,FALSE))</f>
        <v/>
      </c>
      <c r="H103">
        <v>0</v>
      </c>
      <c r="I103">
        <v>0</v>
      </c>
      <c r="J103" t="str">
        <f>IF(INDEX(Kunde!$D$4:$G$503,ROW(A102),4)="","",INDEX(Kunde!$D$4:$G$503,ROW(A102),4))</f>
        <v/>
      </c>
      <c r="K103">
        <v>1</v>
      </c>
      <c r="M103" t="s">
        <v>63</v>
      </c>
      <c r="N103" t="s">
        <v>62</v>
      </c>
      <c r="O103" t="s">
        <v>62</v>
      </c>
      <c r="P103" t="s">
        <v>63</v>
      </c>
      <c r="Q103" t="s">
        <v>62</v>
      </c>
      <c r="R103" t="s">
        <v>62</v>
      </c>
    </row>
    <row r="104" spans="1:18" x14ac:dyDescent="0.25">
      <c r="A104" s="1" t="str">
        <f>IF(INDEX(Kunde!$D$4:$G$503,ROW(A103),3)="","",INDEX(Kunde!$D$4:$G$503,ROW(A103),3))</f>
        <v/>
      </c>
      <c r="B104" t="s">
        <v>62</v>
      </c>
      <c r="C104" s="1" t="str">
        <f>IF(INDEX(Kunde!$D$4:$G$503,ROW(C103),1)="","",INDEX(Kunde!$D$4:$G$503,ROW(C103),1))</f>
        <v/>
      </c>
      <c r="D104" s="1" t="str">
        <f>IF(INDEX(Kunde!$D$4:$G$503,ROW(D103),1)="","",INDEX(Kunde!$D$4:$G$503,ROW(D103),1))</f>
        <v/>
      </c>
      <c r="E104" s="1" t="str">
        <f>IF(INDEX(Kunde!$D$4:$G$503,ROW(C103),2)="","",INDEX(Kunde!$D$4:$G$503,ROW(C103),2))</f>
        <v/>
      </c>
      <c r="F104" t="s">
        <v>62</v>
      </c>
      <c r="G104" s="1" t="str">
        <f>IF(C104="","",VLOOKUP(A104,'Formel-Daten'!$J$4:$R$77,9,FALSE))</f>
        <v/>
      </c>
      <c r="H104">
        <v>0</v>
      </c>
      <c r="I104">
        <v>0</v>
      </c>
      <c r="J104" t="str">
        <f>IF(INDEX(Kunde!$D$4:$G$503,ROW(A103),4)="","",INDEX(Kunde!$D$4:$G$503,ROW(A103),4))</f>
        <v/>
      </c>
      <c r="K104">
        <v>1</v>
      </c>
      <c r="M104" t="s">
        <v>63</v>
      </c>
      <c r="N104" t="s">
        <v>62</v>
      </c>
      <c r="O104" t="s">
        <v>62</v>
      </c>
      <c r="P104" t="s">
        <v>63</v>
      </c>
      <c r="Q104" t="s">
        <v>62</v>
      </c>
      <c r="R104" t="s">
        <v>62</v>
      </c>
    </row>
    <row r="105" spans="1:18" x14ac:dyDescent="0.25">
      <c r="A105" s="1" t="str">
        <f>IF(INDEX(Kunde!$D$4:$G$503,ROW(A104),3)="","",INDEX(Kunde!$D$4:$G$503,ROW(A104),3))</f>
        <v/>
      </c>
      <c r="B105" t="s">
        <v>62</v>
      </c>
      <c r="C105" s="1" t="str">
        <f>IF(INDEX(Kunde!$D$4:$G$503,ROW(C104),1)="","",INDEX(Kunde!$D$4:$G$503,ROW(C104),1))</f>
        <v/>
      </c>
      <c r="D105" s="1" t="str">
        <f>IF(INDEX(Kunde!$D$4:$G$503,ROW(D104),1)="","",INDEX(Kunde!$D$4:$G$503,ROW(D104),1))</f>
        <v/>
      </c>
      <c r="E105" s="1" t="str">
        <f>IF(INDEX(Kunde!$D$4:$G$503,ROW(C104),2)="","",INDEX(Kunde!$D$4:$G$503,ROW(C104),2))</f>
        <v/>
      </c>
      <c r="F105" t="s">
        <v>62</v>
      </c>
      <c r="G105" s="1" t="str">
        <f>IF(C105="","",VLOOKUP(A105,'Formel-Daten'!$J$4:$R$77,9,FALSE))</f>
        <v/>
      </c>
      <c r="H105">
        <v>0</v>
      </c>
      <c r="I105">
        <v>0</v>
      </c>
      <c r="J105" t="str">
        <f>IF(INDEX(Kunde!$D$4:$G$503,ROW(A104),4)="","",INDEX(Kunde!$D$4:$G$503,ROW(A104),4))</f>
        <v/>
      </c>
      <c r="K105">
        <v>1</v>
      </c>
      <c r="M105" t="s">
        <v>63</v>
      </c>
      <c r="N105" t="s">
        <v>62</v>
      </c>
      <c r="O105" t="s">
        <v>62</v>
      </c>
      <c r="P105" t="s">
        <v>63</v>
      </c>
      <c r="Q105" t="s">
        <v>62</v>
      </c>
      <c r="R105" t="s">
        <v>62</v>
      </c>
    </row>
    <row r="106" spans="1:18" x14ac:dyDescent="0.25">
      <c r="A106" s="1" t="str">
        <f>IF(INDEX(Kunde!$D$4:$G$503,ROW(A105),3)="","",INDEX(Kunde!$D$4:$G$503,ROW(A105),3))</f>
        <v/>
      </c>
      <c r="B106" t="s">
        <v>62</v>
      </c>
      <c r="C106" s="1" t="str">
        <f>IF(INDEX(Kunde!$D$4:$G$503,ROW(C105),1)="","",INDEX(Kunde!$D$4:$G$503,ROW(C105),1))</f>
        <v/>
      </c>
      <c r="D106" s="1" t="str">
        <f>IF(INDEX(Kunde!$D$4:$G$503,ROW(D105),1)="","",INDEX(Kunde!$D$4:$G$503,ROW(D105),1))</f>
        <v/>
      </c>
      <c r="E106" s="1" t="str">
        <f>IF(INDEX(Kunde!$D$4:$G$503,ROW(C105),2)="","",INDEX(Kunde!$D$4:$G$503,ROW(C105),2))</f>
        <v/>
      </c>
      <c r="F106" t="s">
        <v>62</v>
      </c>
      <c r="G106" s="1" t="str">
        <f>IF(C106="","",VLOOKUP(A106,'Formel-Daten'!$J$4:$R$77,9,FALSE))</f>
        <v/>
      </c>
      <c r="H106">
        <v>0</v>
      </c>
      <c r="I106">
        <v>0</v>
      </c>
      <c r="J106" t="str">
        <f>IF(INDEX(Kunde!$D$4:$G$503,ROW(A105),4)="","",INDEX(Kunde!$D$4:$G$503,ROW(A105),4))</f>
        <v/>
      </c>
      <c r="K106">
        <v>1</v>
      </c>
      <c r="M106" t="s">
        <v>63</v>
      </c>
      <c r="N106" t="s">
        <v>62</v>
      </c>
      <c r="O106" t="s">
        <v>62</v>
      </c>
      <c r="P106" t="s">
        <v>63</v>
      </c>
      <c r="Q106" t="s">
        <v>62</v>
      </c>
      <c r="R106" t="s">
        <v>62</v>
      </c>
    </row>
    <row r="107" spans="1:18" x14ac:dyDescent="0.25">
      <c r="A107" s="1" t="str">
        <f>IF(INDEX(Kunde!$D$4:$G$503,ROW(A106),3)="","",INDEX(Kunde!$D$4:$G$503,ROW(A106),3))</f>
        <v/>
      </c>
      <c r="B107" t="s">
        <v>62</v>
      </c>
      <c r="C107" s="1" t="str">
        <f>IF(INDEX(Kunde!$D$4:$G$503,ROW(C106),1)="","",INDEX(Kunde!$D$4:$G$503,ROW(C106),1))</f>
        <v/>
      </c>
      <c r="D107" s="1" t="str">
        <f>IF(INDEX(Kunde!$D$4:$G$503,ROW(D106),1)="","",INDEX(Kunde!$D$4:$G$503,ROW(D106),1))</f>
        <v/>
      </c>
      <c r="E107" s="1" t="str">
        <f>IF(INDEX(Kunde!$D$4:$G$503,ROW(C106),2)="","",INDEX(Kunde!$D$4:$G$503,ROW(C106),2))</f>
        <v/>
      </c>
      <c r="F107" t="s">
        <v>62</v>
      </c>
      <c r="G107" s="1" t="str">
        <f>IF(C107="","",VLOOKUP(A107,'Formel-Daten'!$J$4:$R$77,9,FALSE))</f>
        <v/>
      </c>
      <c r="H107">
        <v>0</v>
      </c>
      <c r="I107">
        <v>0</v>
      </c>
      <c r="J107" t="str">
        <f>IF(INDEX(Kunde!$D$4:$G$503,ROW(A106),4)="","",INDEX(Kunde!$D$4:$G$503,ROW(A106),4))</f>
        <v/>
      </c>
      <c r="K107">
        <v>1</v>
      </c>
      <c r="M107" t="s">
        <v>63</v>
      </c>
      <c r="N107" t="s">
        <v>62</v>
      </c>
      <c r="O107" t="s">
        <v>62</v>
      </c>
      <c r="P107" t="s">
        <v>63</v>
      </c>
      <c r="Q107" t="s">
        <v>62</v>
      </c>
      <c r="R107" t="s">
        <v>62</v>
      </c>
    </row>
    <row r="108" spans="1:18" x14ac:dyDescent="0.25">
      <c r="A108" s="1" t="str">
        <f>IF(INDEX(Kunde!$D$4:$G$503,ROW(A107),3)="","",INDEX(Kunde!$D$4:$G$503,ROW(A107),3))</f>
        <v/>
      </c>
      <c r="B108" t="s">
        <v>62</v>
      </c>
      <c r="C108" s="1" t="str">
        <f>IF(INDEX(Kunde!$D$4:$G$503,ROW(C107),1)="","",INDEX(Kunde!$D$4:$G$503,ROW(C107),1))</f>
        <v/>
      </c>
      <c r="D108" s="1" t="str">
        <f>IF(INDEX(Kunde!$D$4:$G$503,ROW(D107),1)="","",INDEX(Kunde!$D$4:$G$503,ROW(D107),1))</f>
        <v/>
      </c>
      <c r="E108" s="1" t="str">
        <f>IF(INDEX(Kunde!$D$4:$G$503,ROW(C107),2)="","",INDEX(Kunde!$D$4:$G$503,ROW(C107),2))</f>
        <v/>
      </c>
      <c r="F108" t="s">
        <v>62</v>
      </c>
      <c r="G108" s="1" t="str">
        <f>IF(C108="","",VLOOKUP(A108,'Formel-Daten'!$J$4:$R$77,9,FALSE))</f>
        <v/>
      </c>
      <c r="H108">
        <v>0</v>
      </c>
      <c r="I108">
        <v>0</v>
      </c>
      <c r="J108" t="str">
        <f>IF(INDEX(Kunde!$D$4:$G$503,ROW(A107),4)="","",INDEX(Kunde!$D$4:$G$503,ROW(A107),4))</f>
        <v/>
      </c>
      <c r="K108">
        <v>1</v>
      </c>
      <c r="M108" t="s">
        <v>63</v>
      </c>
      <c r="N108" t="s">
        <v>62</v>
      </c>
      <c r="O108" t="s">
        <v>62</v>
      </c>
      <c r="P108" t="s">
        <v>63</v>
      </c>
      <c r="Q108" t="s">
        <v>62</v>
      </c>
      <c r="R108" t="s">
        <v>62</v>
      </c>
    </row>
    <row r="109" spans="1:18" x14ac:dyDescent="0.25">
      <c r="A109" s="1" t="str">
        <f>IF(INDEX(Kunde!$D$4:$G$503,ROW(A108),3)="","",INDEX(Kunde!$D$4:$G$503,ROW(A108),3))</f>
        <v/>
      </c>
      <c r="B109" t="s">
        <v>62</v>
      </c>
      <c r="C109" s="1" t="str">
        <f>IF(INDEX(Kunde!$D$4:$G$503,ROW(C108),1)="","",INDEX(Kunde!$D$4:$G$503,ROW(C108),1))</f>
        <v/>
      </c>
      <c r="D109" s="1" t="str">
        <f>IF(INDEX(Kunde!$D$4:$G$503,ROW(D108),1)="","",INDEX(Kunde!$D$4:$G$503,ROW(D108),1))</f>
        <v/>
      </c>
      <c r="E109" s="1" t="str">
        <f>IF(INDEX(Kunde!$D$4:$G$503,ROW(C108),2)="","",INDEX(Kunde!$D$4:$G$503,ROW(C108),2))</f>
        <v/>
      </c>
      <c r="F109" t="s">
        <v>62</v>
      </c>
      <c r="G109" s="1" t="str">
        <f>IF(C109="","",VLOOKUP(A109,'Formel-Daten'!$J$4:$R$77,9,FALSE))</f>
        <v/>
      </c>
      <c r="H109">
        <v>0</v>
      </c>
      <c r="I109">
        <v>0</v>
      </c>
      <c r="J109" t="str">
        <f>IF(INDEX(Kunde!$D$4:$G$503,ROW(A108),4)="","",INDEX(Kunde!$D$4:$G$503,ROW(A108),4))</f>
        <v/>
      </c>
      <c r="K109">
        <v>1</v>
      </c>
      <c r="M109" t="s">
        <v>63</v>
      </c>
      <c r="N109" t="s">
        <v>62</v>
      </c>
      <c r="O109" t="s">
        <v>62</v>
      </c>
      <c r="P109" t="s">
        <v>63</v>
      </c>
      <c r="Q109" t="s">
        <v>62</v>
      </c>
      <c r="R109" t="s">
        <v>62</v>
      </c>
    </row>
    <row r="110" spans="1:18" x14ac:dyDescent="0.25">
      <c r="A110" s="1" t="str">
        <f>IF(INDEX(Kunde!$D$4:$G$503,ROW(A109),3)="","",INDEX(Kunde!$D$4:$G$503,ROW(A109),3))</f>
        <v/>
      </c>
      <c r="B110" t="s">
        <v>62</v>
      </c>
      <c r="C110" s="1" t="str">
        <f>IF(INDEX(Kunde!$D$4:$G$503,ROW(C109),1)="","",INDEX(Kunde!$D$4:$G$503,ROW(C109),1))</f>
        <v/>
      </c>
      <c r="D110" s="1" t="str">
        <f>IF(INDEX(Kunde!$D$4:$G$503,ROW(D109),1)="","",INDEX(Kunde!$D$4:$G$503,ROW(D109),1))</f>
        <v/>
      </c>
      <c r="E110" s="1" t="str">
        <f>IF(INDEX(Kunde!$D$4:$G$503,ROW(C109),2)="","",INDEX(Kunde!$D$4:$G$503,ROW(C109),2))</f>
        <v/>
      </c>
      <c r="F110" t="s">
        <v>62</v>
      </c>
      <c r="G110" s="1" t="str">
        <f>IF(C110="","",VLOOKUP(A110,'Formel-Daten'!$J$4:$R$77,9,FALSE))</f>
        <v/>
      </c>
      <c r="H110">
        <v>0</v>
      </c>
      <c r="I110">
        <v>0</v>
      </c>
      <c r="J110" t="str">
        <f>IF(INDEX(Kunde!$D$4:$G$503,ROW(A109),4)="","",INDEX(Kunde!$D$4:$G$503,ROW(A109),4))</f>
        <v/>
      </c>
      <c r="K110">
        <v>1</v>
      </c>
      <c r="M110" t="s">
        <v>63</v>
      </c>
      <c r="N110" t="s">
        <v>62</v>
      </c>
      <c r="O110" t="s">
        <v>62</v>
      </c>
      <c r="P110" t="s">
        <v>63</v>
      </c>
      <c r="Q110" t="s">
        <v>62</v>
      </c>
      <c r="R110" t="s">
        <v>62</v>
      </c>
    </row>
    <row r="111" spans="1:18" x14ac:dyDescent="0.25">
      <c r="A111" s="1" t="str">
        <f>IF(INDEX(Kunde!$D$4:$G$503,ROW(A110),3)="","",INDEX(Kunde!$D$4:$G$503,ROW(A110),3))</f>
        <v/>
      </c>
      <c r="B111" t="s">
        <v>62</v>
      </c>
      <c r="C111" s="1" t="str">
        <f>IF(INDEX(Kunde!$D$4:$G$503,ROW(C110),1)="","",INDEX(Kunde!$D$4:$G$503,ROW(C110),1))</f>
        <v/>
      </c>
      <c r="D111" s="1" t="str">
        <f>IF(INDEX(Kunde!$D$4:$G$503,ROW(D110),1)="","",INDEX(Kunde!$D$4:$G$503,ROW(D110),1))</f>
        <v/>
      </c>
      <c r="E111" s="1" t="str">
        <f>IF(INDEX(Kunde!$D$4:$G$503,ROW(C110),2)="","",INDEX(Kunde!$D$4:$G$503,ROW(C110),2))</f>
        <v/>
      </c>
      <c r="F111" t="s">
        <v>62</v>
      </c>
      <c r="G111" s="1" t="str">
        <f>IF(C111="","",VLOOKUP(A111,'Formel-Daten'!$J$4:$R$77,9,FALSE))</f>
        <v/>
      </c>
      <c r="H111">
        <v>0</v>
      </c>
      <c r="I111">
        <v>0</v>
      </c>
      <c r="J111" t="str">
        <f>IF(INDEX(Kunde!$D$4:$G$503,ROW(A110),4)="","",INDEX(Kunde!$D$4:$G$503,ROW(A110),4))</f>
        <v/>
      </c>
      <c r="K111">
        <v>1</v>
      </c>
      <c r="M111" t="s">
        <v>63</v>
      </c>
      <c r="N111" t="s">
        <v>62</v>
      </c>
      <c r="O111" t="s">
        <v>62</v>
      </c>
      <c r="P111" t="s">
        <v>63</v>
      </c>
      <c r="Q111" t="s">
        <v>62</v>
      </c>
      <c r="R111" t="s">
        <v>62</v>
      </c>
    </row>
    <row r="112" spans="1:18" x14ac:dyDescent="0.25">
      <c r="A112" s="1" t="str">
        <f>IF(INDEX(Kunde!$D$4:$G$503,ROW(A111),3)="","",INDEX(Kunde!$D$4:$G$503,ROW(A111),3))</f>
        <v/>
      </c>
      <c r="B112" t="s">
        <v>62</v>
      </c>
      <c r="C112" s="1" t="str">
        <f>IF(INDEX(Kunde!$D$4:$G$503,ROW(C111),1)="","",INDEX(Kunde!$D$4:$G$503,ROW(C111),1))</f>
        <v/>
      </c>
      <c r="D112" s="1" t="str">
        <f>IF(INDEX(Kunde!$D$4:$G$503,ROW(D111),1)="","",INDEX(Kunde!$D$4:$G$503,ROW(D111),1))</f>
        <v/>
      </c>
      <c r="E112" s="1" t="str">
        <f>IF(INDEX(Kunde!$D$4:$G$503,ROW(C111),2)="","",INDEX(Kunde!$D$4:$G$503,ROW(C111),2))</f>
        <v/>
      </c>
      <c r="F112" t="s">
        <v>62</v>
      </c>
      <c r="G112" s="1" t="str">
        <f>IF(C112="","",VLOOKUP(A112,'Formel-Daten'!$J$4:$R$77,9,FALSE))</f>
        <v/>
      </c>
      <c r="H112">
        <v>0</v>
      </c>
      <c r="I112">
        <v>0</v>
      </c>
      <c r="J112" t="str">
        <f>IF(INDEX(Kunde!$D$4:$G$503,ROW(A111),4)="","",INDEX(Kunde!$D$4:$G$503,ROW(A111),4))</f>
        <v/>
      </c>
      <c r="K112">
        <v>1</v>
      </c>
      <c r="M112" t="s">
        <v>63</v>
      </c>
      <c r="N112" t="s">
        <v>62</v>
      </c>
      <c r="O112" t="s">
        <v>62</v>
      </c>
      <c r="P112" t="s">
        <v>63</v>
      </c>
      <c r="Q112" t="s">
        <v>62</v>
      </c>
      <c r="R112" t="s">
        <v>62</v>
      </c>
    </row>
    <row r="113" spans="1:18" x14ac:dyDescent="0.25">
      <c r="A113" s="1" t="str">
        <f>IF(INDEX(Kunde!$D$4:$G$503,ROW(A112),3)="","",INDEX(Kunde!$D$4:$G$503,ROW(A112),3))</f>
        <v/>
      </c>
      <c r="B113" t="s">
        <v>62</v>
      </c>
      <c r="C113" s="1" t="str">
        <f>IF(INDEX(Kunde!$D$4:$G$503,ROW(C112),1)="","",INDEX(Kunde!$D$4:$G$503,ROW(C112),1))</f>
        <v/>
      </c>
      <c r="D113" s="1" t="str">
        <f>IF(INDEX(Kunde!$D$4:$G$503,ROW(D112),1)="","",INDEX(Kunde!$D$4:$G$503,ROW(D112),1))</f>
        <v/>
      </c>
      <c r="E113" s="1" t="str">
        <f>IF(INDEX(Kunde!$D$4:$G$503,ROW(C112),2)="","",INDEX(Kunde!$D$4:$G$503,ROW(C112),2))</f>
        <v/>
      </c>
      <c r="F113" t="s">
        <v>62</v>
      </c>
      <c r="G113" s="1" t="str">
        <f>IF(C113="","",VLOOKUP(A113,'Formel-Daten'!$J$4:$R$77,9,FALSE))</f>
        <v/>
      </c>
      <c r="H113">
        <v>0</v>
      </c>
      <c r="I113">
        <v>0</v>
      </c>
      <c r="J113" t="str">
        <f>IF(INDEX(Kunde!$D$4:$G$503,ROW(A112),4)="","",INDEX(Kunde!$D$4:$G$503,ROW(A112),4))</f>
        <v/>
      </c>
      <c r="K113">
        <v>1</v>
      </c>
      <c r="M113" t="s">
        <v>63</v>
      </c>
      <c r="N113" t="s">
        <v>62</v>
      </c>
      <c r="O113" t="s">
        <v>62</v>
      </c>
      <c r="P113" t="s">
        <v>63</v>
      </c>
      <c r="Q113" t="s">
        <v>62</v>
      </c>
      <c r="R113" t="s">
        <v>62</v>
      </c>
    </row>
    <row r="114" spans="1:18" x14ac:dyDescent="0.25">
      <c r="A114" s="1" t="str">
        <f>IF(INDEX(Kunde!$D$4:$G$503,ROW(A113),3)="","",INDEX(Kunde!$D$4:$G$503,ROW(A113),3))</f>
        <v/>
      </c>
      <c r="B114" t="s">
        <v>62</v>
      </c>
      <c r="C114" s="1" t="str">
        <f>IF(INDEX(Kunde!$D$4:$G$503,ROW(C113),1)="","",INDEX(Kunde!$D$4:$G$503,ROW(C113),1))</f>
        <v/>
      </c>
      <c r="D114" s="1" t="str">
        <f>IF(INDEX(Kunde!$D$4:$G$503,ROW(D113),1)="","",INDEX(Kunde!$D$4:$G$503,ROW(D113),1))</f>
        <v/>
      </c>
      <c r="E114" s="1" t="str">
        <f>IF(INDEX(Kunde!$D$4:$G$503,ROW(C113),2)="","",INDEX(Kunde!$D$4:$G$503,ROW(C113),2))</f>
        <v/>
      </c>
      <c r="F114" t="s">
        <v>62</v>
      </c>
      <c r="G114" s="1" t="str">
        <f>IF(C114="","",VLOOKUP(A114,'Formel-Daten'!$J$4:$R$77,9,FALSE))</f>
        <v/>
      </c>
      <c r="H114">
        <v>0</v>
      </c>
      <c r="I114">
        <v>0</v>
      </c>
      <c r="J114" t="str">
        <f>IF(INDEX(Kunde!$D$4:$G$503,ROW(A113),4)="","",INDEX(Kunde!$D$4:$G$503,ROW(A113),4))</f>
        <v/>
      </c>
      <c r="K114">
        <v>1</v>
      </c>
      <c r="M114" t="s">
        <v>63</v>
      </c>
      <c r="N114" t="s">
        <v>62</v>
      </c>
      <c r="O114" t="s">
        <v>62</v>
      </c>
      <c r="P114" t="s">
        <v>63</v>
      </c>
      <c r="Q114" t="s">
        <v>62</v>
      </c>
      <c r="R114" t="s">
        <v>62</v>
      </c>
    </row>
    <row r="115" spans="1:18" x14ac:dyDescent="0.25">
      <c r="A115" s="1" t="str">
        <f>IF(INDEX(Kunde!$D$4:$G$503,ROW(A114),3)="","",INDEX(Kunde!$D$4:$G$503,ROW(A114),3))</f>
        <v/>
      </c>
      <c r="B115" t="s">
        <v>62</v>
      </c>
      <c r="C115" s="1" t="str">
        <f>IF(INDEX(Kunde!$D$4:$G$503,ROW(C114),1)="","",INDEX(Kunde!$D$4:$G$503,ROW(C114),1))</f>
        <v/>
      </c>
      <c r="D115" s="1" t="str">
        <f>IF(INDEX(Kunde!$D$4:$G$503,ROW(D114),1)="","",INDEX(Kunde!$D$4:$G$503,ROW(D114),1))</f>
        <v/>
      </c>
      <c r="E115" s="1" t="str">
        <f>IF(INDEX(Kunde!$D$4:$G$503,ROW(C114),2)="","",INDEX(Kunde!$D$4:$G$503,ROW(C114),2))</f>
        <v/>
      </c>
      <c r="F115" t="s">
        <v>62</v>
      </c>
      <c r="G115" s="1" t="str">
        <f>IF(C115="","",VLOOKUP(A115,'Formel-Daten'!$J$4:$R$77,9,FALSE))</f>
        <v/>
      </c>
      <c r="H115">
        <v>0</v>
      </c>
      <c r="I115">
        <v>0</v>
      </c>
      <c r="J115" t="str">
        <f>IF(INDEX(Kunde!$D$4:$G$503,ROW(A114),4)="","",INDEX(Kunde!$D$4:$G$503,ROW(A114),4))</f>
        <v/>
      </c>
      <c r="K115">
        <v>1</v>
      </c>
      <c r="M115" t="s">
        <v>63</v>
      </c>
      <c r="N115" t="s">
        <v>62</v>
      </c>
      <c r="O115" t="s">
        <v>62</v>
      </c>
      <c r="P115" t="s">
        <v>63</v>
      </c>
      <c r="Q115" t="s">
        <v>62</v>
      </c>
      <c r="R115" t="s">
        <v>62</v>
      </c>
    </row>
    <row r="116" spans="1:18" x14ac:dyDescent="0.25">
      <c r="A116" s="1" t="str">
        <f>IF(INDEX(Kunde!$D$4:$G$503,ROW(A115),3)="","",INDEX(Kunde!$D$4:$G$503,ROW(A115),3))</f>
        <v/>
      </c>
      <c r="B116" t="s">
        <v>62</v>
      </c>
      <c r="C116" s="1" t="str">
        <f>IF(INDEX(Kunde!$D$4:$G$503,ROW(C115),1)="","",INDEX(Kunde!$D$4:$G$503,ROW(C115),1))</f>
        <v/>
      </c>
      <c r="D116" s="1" t="str">
        <f>IF(INDEX(Kunde!$D$4:$G$503,ROW(D115),1)="","",INDEX(Kunde!$D$4:$G$503,ROW(D115),1))</f>
        <v/>
      </c>
      <c r="E116" s="1" t="str">
        <f>IF(INDEX(Kunde!$D$4:$G$503,ROW(C115),2)="","",INDEX(Kunde!$D$4:$G$503,ROW(C115),2))</f>
        <v/>
      </c>
      <c r="F116" t="s">
        <v>62</v>
      </c>
      <c r="G116" s="1" t="str">
        <f>IF(C116="","",VLOOKUP(A116,'Formel-Daten'!$J$4:$R$77,9,FALSE))</f>
        <v/>
      </c>
      <c r="H116">
        <v>0</v>
      </c>
      <c r="I116">
        <v>0</v>
      </c>
      <c r="J116" t="str">
        <f>IF(INDEX(Kunde!$D$4:$G$503,ROW(A115),4)="","",INDEX(Kunde!$D$4:$G$503,ROW(A115),4))</f>
        <v/>
      </c>
      <c r="K116">
        <v>1</v>
      </c>
      <c r="M116" t="s">
        <v>63</v>
      </c>
      <c r="N116" t="s">
        <v>62</v>
      </c>
      <c r="O116" t="s">
        <v>62</v>
      </c>
      <c r="P116" t="s">
        <v>63</v>
      </c>
      <c r="Q116" t="s">
        <v>62</v>
      </c>
      <c r="R116" t="s">
        <v>62</v>
      </c>
    </row>
    <row r="117" spans="1:18" x14ac:dyDescent="0.25">
      <c r="A117" s="1" t="str">
        <f>IF(INDEX(Kunde!$D$4:$G$503,ROW(A116),3)="","",INDEX(Kunde!$D$4:$G$503,ROW(A116),3))</f>
        <v/>
      </c>
      <c r="B117" t="s">
        <v>62</v>
      </c>
      <c r="C117" s="1" t="str">
        <f>IF(INDEX(Kunde!$D$4:$G$503,ROW(C116),1)="","",INDEX(Kunde!$D$4:$G$503,ROW(C116),1))</f>
        <v/>
      </c>
      <c r="D117" s="1" t="str">
        <f>IF(INDEX(Kunde!$D$4:$G$503,ROW(D116),1)="","",INDEX(Kunde!$D$4:$G$503,ROW(D116),1))</f>
        <v/>
      </c>
      <c r="E117" s="1" t="str">
        <f>IF(INDEX(Kunde!$D$4:$G$503,ROW(C116),2)="","",INDEX(Kunde!$D$4:$G$503,ROW(C116),2))</f>
        <v/>
      </c>
      <c r="F117" t="s">
        <v>62</v>
      </c>
      <c r="G117" s="1" t="str">
        <f>IF(C117="","",VLOOKUP(A117,'Formel-Daten'!$J$4:$R$77,9,FALSE))</f>
        <v/>
      </c>
      <c r="H117">
        <v>0</v>
      </c>
      <c r="I117">
        <v>0</v>
      </c>
      <c r="J117" t="str">
        <f>IF(INDEX(Kunde!$D$4:$G$503,ROW(A116),4)="","",INDEX(Kunde!$D$4:$G$503,ROW(A116),4))</f>
        <v/>
      </c>
      <c r="K117">
        <v>1</v>
      </c>
      <c r="M117" t="s">
        <v>63</v>
      </c>
      <c r="N117" t="s">
        <v>62</v>
      </c>
      <c r="O117" t="s">
        <v>62</v>
      </c>
      <c r="P117" t="s">
        <v>63</v>
      </c>
      <c r="Q117" t="s">
        <v>62</v>
      </c>
      <c r="R117" t="s">
        <v>62</v>
      </c>
    </row>
    <row r="118" spans="1:18" x14ac:dyDescent="0.25">
      <c r="A118" s="1" t="str">
        <f>IF(INDEX(Kunde!$D$4:$G$503,ROW(A117),3)="","",INDEX(Kunde!$D$4:$G$503,ROW(A117),3))</f>
        <v/>
      </c>
      <c r="B118" t="s">
        <v>62</v>
      </c>
      <c r="C118" s="1" t="str">
        <f>IF(INDEX(Kunde!$D$4:$G$503,ROW(C117),1)="","",INDEX(Kunde!$D$4:$G$503,ROW(C117),1))</f>
        <v/>
      </c>
      <c r="D118" s="1" t="str">
        <f>IF(INDEX(Kunde!$D$4:$G$503,ROW(D117),1)="","",INDEX(Kunde!$D$4:$G$503,ROW(D117),1))</f>
        <v/>
      </c>
      <c r="E118" s="1" t="str">
        <f>IF(INDEX(Kunde!$D$4:$G$503,ROW(C117),2)="","",INDEX(Kunde!$D$4:$G$503,ROW(C117),2))</f>
        <v/>
      </c>
      <c r="F118" t="s">
        <v>62</v>
      </c>
      <c r="G118" s="1" t="str">
        <f>IF(C118="","",VLOOKUP(A118,'Formel-Daten'!$J$4:$R$77,9,FALSE))</f>
        <v/>
      </c>
      <c r="H118">
        <v>0</v>
      </c>
      <c r="I118">
        <v>0</v>
      </c>
      <c r="J118" t="str">
        <f>IF(INDEX(Kunde!$D$4:$G$503,ROW(A117),4)="","",INDEX(Kunde!$D$4:$G$503,ROW(A117),4))</f>
        <v/>
      </c>
      <c r="K118">
        <v>1</v>
      </c>
      <c r="M118" t="s">
        <v>63</v>
      </c>
      <c r="N118" t="s">
        <v>62</v>
      </c>
      <c r="O118" t="s">
        <v>62</v>
      </c>
      <c r="P118" t="s">
        <v>63</v>
      </c>
      <c r="Q118" t="s">
        <v>62</v>
      </c>
      <c r="R118" t="s">
        <v>62</v>
      </c>
    </row>
    <row r="119" spans="1:18" x14ac:dyDescent="0.25">
      <c r="A119" s="1" t="str">
        <f>IF(INDEX(Kunde!$D$4:$G$503,ROW(A118),3)="","",INDEX(Kunde!$D$4:$G$503,ROW(A118),3))</f>
        <v/>
      </c>
      <c r="B119" t="s">
        <v>62</v>
      </c>
      <c r="C119" s="1" t="str">
        <f>IF(INDEX(Kunde!$D$4:$G$503,ROW(C118),1)="","",INDEX(Kunde!$D$4:$G$503,ROW(C118),1))</f>
        <v/>
      </c>
      <c r="D119" s="1" t="str">
        <f>IF(INDEX(Kunde!$D$4:$G$503,ROW(D118),1)="","",INDEX(Kunde!$D$4:$G$503,ROW(D118),1))</f>
        <v/>
      </c>
      <c r="E119" s="1" t="str">
        <f>IF(INDEX(Kunde!$D$4:$G$503,ROW(C118),2)="","",INDEX(Kunde!$D$4:$G$503,ROW(C118),2))</f>
        <v/>
      </c>
      <c r="F119" t="s">
        <v>62</v>
      </c>
      <c r="G119" s="1" t="str">
        <f>IF(C119="","",VLOOKUP(A119,'Formel-Daten'!$J$4:$R$77,9,FALSE))</f>
        <v/>
      </c>
      <c r="H119">
        <v>0</v>
      </c>
      <c r="I119">
        <v>0</v>
      </c>
      <c r="J119" t="str">
        <f>IF(INDEX(Kunde!$D$4:$G$503,ROW(A118),4)="","",INDEX(Kunde!$D$4:$G$503,ROW(A118),4))</f>
        <v/>
      </c>
      <c r="K119">
        <v>1</v>
      </c>
      <c r="M119" t="s">
        <v>63</v>
      </c>
      <c r="N119" t="s">
        <v>62</v>
      </c>
      <c r="O119" t="s">
        <v>62</v>
      </c>
      <c r="P119" t="s">
        <v>63</v>
      </c>
      <c r="Q119" t="s">
        <v>62</v>
      </c>
      <c r="R119" t="s">
        <v>62</v>
      </c>
    </row>
    <row r="120" spans="1:18" x14ac:dyDescent="0.25">
      <c r="A120" s="1" t="str">
        <f>IF(INDEX(Kunde!$D$4:$G$503,ROW(A119),3)="","",INDEX(Kunde!$D$4:$G$503,ROW(A119),3))</f>
        <v/>
      </c>
      <c r="B120" t="s">
        <v>62</v>
      </c>
      <c r="C120" s="1" t="str">
        <f>IF(INDEX(Kunde!$D$4:$G$503,ROW(C119),1)="","",INDEX(Kunde!$D$4:$G$503,ROW(C119),1))</f>
        <v/>
      </c>
      <c r="D120" s="1" t="str">
        <f>IF(INDEX(Kunde!$D$4:$G$503,ROW(D119),1)="","",INDEX(Kunde!$D$4:$G$503,ROW(D119),1))</f>
        <v/>
      </c>
      <c r="E120" s="1" t="str">
        <f>IF(INDEX(Kunde!$D$4:$G$503,ROW(C119),2)="","",INDEX(Kunde!$D$4:$G$503,ROW(C119),2))</f>
        <v/>
      </c>
      <c r="F120" t="s">
        <v>62</v>
      </c>
      <c r="G120" s="1" t="str">
        <f>IF(C120="","",VLOOKUP(A120,'Formel-Daten'!$J$4:$R$77,9,FALSE))</f>
        <v/>
      </c>
      <c r="H120">
        <v>0</v>
      </c>
      <c r="I120">
        <v>0</v>
      </c>
      <c r="J120" t="str">
        <f>IF(INDEX(Kunde!$D$4:$G$503,ROW(A119),4)="","",INDEX(Kunde!$D$4:$G$503,ROW(A119),4))</f>
        <v/>
      </c>
      <c r="K120">
        <v>1</v>
      </c>
      <c r="M120" t="s">
        <v>63</v>
      </c>
      <c r="N120" t="s">
        <v>62</v>
      </c>
      <c r="O120" t="s">
        <v>62</v>
      </c>
      <c r="P120" t="s">
        <v>63</v>
      </c>
      <c r="Q120" t="s">
        <v>62</v>
      </c>
      <c r="R120" t="s">
        <v>62</v>
      </c>
    </row>
    <row r="121" spans="1:18" x14ac:dyDescent="0.25">
      <c r="A121" s="1" t="str">
        <f>IF(INDEX(Kunde!$D$4:$G$503,ROW(A120),3)="","",INDEX(Kunde!$D$4:$G$503,ROW(A120),3))</f>
        <v/>
      </c>
      <c r="B121" t="s">
        <v>62</v>
      </c>
      <c r="C121" s="1" t="str">
        <f>IF(INDEX(Kunde!$D$4:$G$503,ROW(C120),1)="","",INDEX(Kunde!$D$4:$G$503,ROW(C120),1))</f>
        <v/>
      </c>
      <c r="D121" s="1" t="str">
        <f>IF(INDEX(Kunde!$D$4:$G$503,ROW(D120),1)="","",INDEX(Kunde!$D$4:$G$503,ROW(D120),1))</f>
        <v/>
      </c>
      <c r="E121" s="1" t="str">
        <f>IF(INDEX(Kunde!$D$4:$G$503,ROW(C120),2)="","",INDEX(Kunde!$D$4:$G$503,ROW(C120),2))</f>
        <v/>
      </c>
      <c r="F121" t="s">
        <v>62</v>
      </c>
      <c r="G121" s="1" t="str">
        <f>IF(C121="","",VLOOKUP(A121,'Formel-Daten'!$J$4:$R$77,9,FALSE))</f>
        <v/>
      </c>
      <c r="H121">
        <v>0</v>
      </c>
      <c r="I121">
        <v>0</v>
      </c>
      <c r="J121" t="str">
        <f>IF(INDEX(Kunde!$D$4:$G$503,ROW(A120),4)="","",INDEX(Kunde!$D$4:$G$503,ROW(A120),4))</f>
        <v/>
      </c>
      <c r="K121">
        <v>1</v>
      </c>
      <c r="M121" t="s">
        <v>63</v>
      </c>
      <c r="N121" t="s">
        <v>62</v>
      </c>
      <c r="O121" t="s">
        <v>62</v>
      </c>
      <c r="P121" t="s">
        <v>63</v>
      </c>
      <c r="Q121" t="s">
        <v>62</v>
      </c>
      <c r="R121" t="s">
        <v>62</v>
      </c>
    </row>
    <row r="122" spans="1:18" x14ac:dyDescent="0.25">
      <c r="A122" s="1" t="str">
        <f>IF(INDEX(Kunde!$D$4:$G$503,ROW(A121),3)="","",INDEX(Kunde!$D$4:$G$503,ROW(A121),3))</f>
        <v/>
      </c>
      <c r="B122" t="s">
        <v>62</v>
      </c>
      <c r="C122" s="1" t="str">
        <f>IF(INDEX(Kunde!$D$4:$G$503,ROW(C121),1)="","",INDEX(Kunde!$D$4:$G$503,ROW(C121),1))</f>
        <v/>
      </c>
      <c r="D122" s="1" t="str">
        <f>IF(INDEX(Kunde!$D$4:$G$503,ROW(D121),1)="","",INDEX(Kunde!$D$4:$G$503,ROW(D121),1))</f>
        <v/>
      </c>
      <c r="E122" s="1" t="str">
        <f>IF(INDEX(Kunde!$D$4:$G$503,ROW(C121),2)="","",INDEX(Kunde!$D$4:$G$503,ROW(C121),2))</f>
        <v/>
      </c>
      <c r="F122" t="s">
        <v>62</v>
      </c>
      <c r="G122" s="1" t="str">
        <f>IF(C122="","",VLOOKUP(A122,'Formel-Daten'!$J$4:$R$77,9,FALSE))</f>
        <v/>
      </c>
      <c r="H122">
        <v>0</v>
      </c>
      <c r="I122">
        <v>0</v>
      </c>
      <c r="J122" t="str">
        <f>IF(INDEX(Kunde!$D$4:$G$503,ROW(A121),4)="","",INDEX(Kunde!$D$4:$G$503,ROW(A121),4))</f>
        <v/>
      </c>
      <c r="K122">
        <v>1</v>
      </c>
      <c r="M122" t="s">
        <v>63</v>
      </c>
      <c r="N122" t="s">
        <v>62</v>
      </c>
      <c r="O122" t="s">
        <v>62</v>
      </c>
      <c r="P122" t="s">
        <v>63</v>
      </c>
      <c r="Q122" t="s">
        <v>62</v>
      </c>
      <c r="R122" t="s">
        <v>62</v>
      </c>
    </row>
    <row r="123" spans="1:18" x14ac:dyDescent="0.25">
      <c r="A123" s="1" t="str">
        <f>IF(INDEX(Kunde!$D$4:$G$503,ROW(A122),3)="","",INDEX(Kunde!$D$4:$G$503,ROW(A122),3))</f>
        <v/>
      </c>
      <c r="B123" t="s">
        <v>62</v>
      </c>
      <c r="C123" s="1" t="str">
        <f>IF(INDEX(Kunde!$D$4:$G$503,ROW(C122),1)="","",INDEX(Kunde!$D$4:$G$503,ROW(C122),1))</f>
        <v/>
      </c>
      <c r="D123" s="1" t="str">
        <f>IF(INDEX(Kunde!$D$4:$G$503,ROW(D122),1)="","",INDEX(Kunde!$D$4:$G$503,ROW(D122),1))</f>
        <v/>
      </c>
      <c r="E123" s="1" t="str">
        <f>IF(INDEX(Kunde!$D$4:$G$503,ROW(C122),2)="","",INDEX(Kunde!$D$4:$G$503,ROW(C122),2))</f>
        <v/>
      </c>
      <c r="F123" t="s">
        <v>62</v>
      </c>
      <c r="G123" s="1" t="str">
        <f>IF(C123="","",VLOOKUP(A123,'Formel-Daten'!$J$4:$R$77,9,FALSE))</f>
        <v/>
      </c>
      <c r="H123">
        <v>0</v>
      </c>
      <c r="I123">
        <v>0</v>
      </c>
      <c r="J123" t="str">
        <f>IF(INDEX(Kunde!$D$4:$G$503,ROW(A122),4)="","",INDEX(Kunde!$D$4:$G$503,ROW(A122),4))</f>
        <v/>
      </c>
      <c r="K123">
        <v>1</v>
      </c>
      <c r="M123" t="s">
        <v>63</v>
      </c>
      <c r="N123" t="s">
        <v>62</v>
      </c>
      <c r="O123" t="s">
        <v>62</v>
      </c>
      <c r="P123" t="s">
        <v>63</v>
      </c>
      <c r="Q123" t="s">
        <v>62</v>
      </c>
      <c r="R123" t="s">
        <v>62</v>
      </c>
    </row>
    <row r="124" spans="1:18" x14ac:dyDescent="0.25">
      <c r="A124" s="1" t="str">
        <f>IF(INDEX(Kunde!$D$4:$G$503,ROW(A123),3)="","",INDEX(Kunde!$D$4:$G$503,ROW(A123),3))</f>
        <v/>
      </c>
      <c r="B124" t="s">
        <v>62</v>
      </c>
      <c r="C124" s="1" t="str">
        <f>IF(INDEX(Kunde!$D$4:$G$503,ROW(C123),1)="","",INDEX(Kunde!$D$4:$G$503,ROW(C123),1))</f>
        <v/>
      </c>
      <c r="D124" s="1" t="str">
        <f>IF(INDEX(Kunde!$D$4:$G$503,ROW(D123),1)="","",INDEX(Kunde!$D$4:$G$503,ROW(D123),1))</f>
        <v/>
      </c>
      <c r="E124" s="1" t="str">
        <f>IF(INDEX(Kunde!$D$4:$G$503,ROW(C123),2)="","",INDEX(Kunde!$D$4:$G$503,ROW(C123),2))</f>
        <v/>
      </c>
      <c r="F124" t="s">
        <v>62</v>
      </c>
      <c r="G124" s="1" t="str">
        <f>IF(C124="","",VLOOKUP(A124,'Formel-Daten'!$J$4:$R$77,9,FALSE))</f>
        <v/>
      </c>
      <c r="H124">
        <v>0</v>
      </c>
      <c r="I124">
        <v>0</v>
      </c>
      <c r="J124" t="str">
        <f>IF(INDEX(Kunde!$D$4:$G$503,ROW(A123),4)="","",INDEX(Kunde!$D$4:$G$503,ROW(A123),4))</f>
        <v/>
      </c>
      <c r="K124">
        <v>1</v>
      </c>
      <c r="M124" t="s">
        <v>63</v>
      </c>
      <c r="N124" t="s">
        <v>62</v>
      </c>
      <c r="O124" t="s">
        <v>62</v>
      </c>
      <c r="P124" t="s">
        <v>63</v>
      </c>
      <c r="Q124" t="s">
        <v>62</v>
      </c>
      <c r="R124" t="s">
        <v>62</v>
      </c>
    </row>
    <row r="125" spans="1:18" x14ac:dyDescent="0.25">
      <c r="A125" s="1" t="str">
        <f>IF(INDEX(Kunde!$D$4:$G$503,ROW(A124),3)="","",INDEX(Kunde!$D$4:$G$503,ROW(A124),3))</f>
        <v/>
      </c>
      <c r="B125" t="s">
        <v>62</v>
      </c>
      <c r="C125" s="1" t="str">
        <f>IF(INDEX(Kunde!$D$4:$G$503,ROW(C124),1)="","",INDEX(Kunde!$D$4:$G$503,ROW(C124),1))</f>
        <v/>
      </c>
      <c r="D125" s="1" t="str">
        <f>IF(INDEX(Kunde!$D$4:$G$503,ROW(D124),1)="","",INDEX(Kunde!$D$4:$G$503,ROW(D124),1))</f>
        <v/>
      </c>
      <c r="E125" s="1" t="str">
        <f>IF(INDEX(Kunde!$D$4:$G$503,ROW(C124),2)="","",INDEX(Kunde!$D$4:$G$503,ROW(C124),2))</f>
        <v/>
      </c>
      <c r="F125" t="s">
        <v>62</v>
      </c>
      <c r="G125" s="1" t="str">
        <f>IF(C125="","",VLOOKUP(A125,'Formel-Daten'!$J$4:$R$77,9,FALSE))</f>
        <v/>
      </c>
      <c r="H125">
        <v>0</v>
      </c>
      <c r="I125">
        <v>0</v>
      </c>
      <c r="J125" t="str">
        <f>IF(INDEX(Kunde!$D$4:$G$503,ROW(A124),4)="","",INDEX(Kunde!$D$4:$G$503,ROW(A124),4))</f>
        <v/>
      </c>
      <c r="K125">
        <v>1</v>
      </c>
      <c r="M125" t="s">
        <v>63</v>
      </c>
      <c r="N125" t="s">
        <v>62</v>
      </c>
      <c r="O125" t="s">
        <v>62</v>
      </c>
      <c r="P125" t="s">
        <v>63</v>
      </c>
      <c r="Q125" t="s">
        <v>62</v>
      </c>
      <c r="R125" t="s">
        <v>62</v>
      </c>
    </row>
    <row r="126" spans="1:18" x14ac:dyDescent="0.25">
      <c r="A126" s="1" t="str">
        <f>IF(INDEX(Kunde!$D$4:$G$503,ROW(A125),3)="","",INDEX(Kunde!$D$4:$G$503,ROW(A125),3))</f>
        <v/>
      </c>
      <c r="B126" t="s">
        <v>62</v>
      </c>
      <c r="C126" s="1" t="str">
        <f>IF(INDEX(Kunde!$D$4:$G$503,ROW(C125),1)="","",INDEX(Kunde!$D$4:$G$503,ROW(C125),1))</f>
        <v/>
      </c>
      <c r="D126" s="1" t="str">
        <f>IF(INDEX(Kunde!$D$4:$G$503,ROW(D125),1)="","",INDEX(Kunde!$D$4:$G$503,ROW(D125),1))</f>
        <v/>
      </c>
      <c r="E126" s="1" t="str">
        <f>IF(INDEX(Kunde!$D$4:$G$503,ROW(C125),2)="","",INDEX(Kunde!$D$4:$G$503,ROW(C125),2))</f>
        <v/>
      </c>
      <c r="F126" t="s">
        <v>62</v>
      </c>
      <c r="G126" s="1" t="str">
        <f>IF(C126="","",VLOOKUP(A126,'Formel-Daten'!$J$4:$R$77,9,FALSE))</f>
        <v/>
      </c>
      <c r="H126">
        <v>0</v>
      </c>
      <c r="I126">
        <v>0</v>
      </c>
      <c r="J126" t="str">
        <f>IF(INDEX(Kunde!$D$4:$G$503,ROW(A125),4)="","",INDEX(Kunde!$D$4:$G$503,ROW(A125),4))</f>
        <v/>
      </c>
      <c r="K126">
        <v>1</v>
      </c>
      <c r="M126" t="s">
        <v>63</v>
      </c>
      <c r="N126" t="s">
        <v>62</v>
      </c>
      <c r="O126" t="s">
        <v>62</v>
      </c>
      <c r="P126" t="s">
        <v>63</v>
      </c>
      <c r="Q126" t="s">
        <v>62</v>
      </c>
      <c r="R126" t="s">
        <v>62</v>
      </c>
    </row>
    <row r="127" spans="1:18" x14ac:dyDescent="0.25">
      <c r="A127" s="1" t="str">
        <f>IF(INDEX(Kunde!$D$4:$G$503,ROW(A126),3)="","",INDEX(Kunde!$D$4:$G$503,ROW(A126),3))</f>
        <v/>
      </c>
      <c r="B127" t="s">
        <v>62</v>
      </c>
      <c r="C127" s="1" t="str">
        <f>IF(INDEX(Kunde!$D$4:$G$503,ROW(C126),1)="","",INDEX(Kunde!$D$4:$G$503,ROW(C126),1))</f>
        <v/>
      </c>
      <c r="D127" s="1" t="str">
        <f>IF(INDEX(Kunde!$D$4:$G$503,ROW(D126),1)="","",INDEX(Kunde!$D$4:$G$503,ROW(D126),1))</f>
        <v/>
      </c>
      <c r="E127" s="1" t="str">
        <f>IF(INDEX(Kunde!$D$4:$G$503,ROW(C126),2)="","",INDEX(Kunde!$D$4:$G$503,ROW(C126),2))</f>
        <v/>
      </c>
      <c r="F127" t="s">
        <v>62</v>
      </c>
      <c r="G127" s="1" t="str">
        <f>IF(C127="","",VLOOKUP(A127,'Formel-Daten'!$J$4:$R$77,9,FALSE))</f>
        <v/>
      </c>
      <c r="H127">
        <v>0</v>
      </c>
      <c r="I127">
        <v>0</v>
      </c>
      <c r="J127" t="str">
        <f>IF(INDEX(Kunde!$D$4:$G$503,ROW(A126),4)="","",INDEX(Kunde!$D$4:$G$503,ROW(A126),4))</f>
        <v/>
      </c>
      <c r="K127">
        <v>1</v>
      </c>
      <c r="M127" t="s">
        <v>63</v>
      </c>
      <c r="N127" t="s">
        <v>62</v>
      </c>
      <c r="O127" t="s">
        <v>62</v>
      </c>
      <c r="P127" t="s">
        <v>63</v>
      </c>
      <c r="Q127" t="s">
        <v>62</v>
      </c>
      <c r="R127" t="s">
        <v>62</v>
      </c>
    </row>
    <row r="128" spans="1:18" x14ac:dyDescent="0.25">
      <c r="A128" s="1" t="str">
        <f>IF(INDEX(Kunde!$D$4:$G$503,ROW(A127),3)="","",INDEX(Kunde!$D$4:$G$503,ROW(A127),3))</f>
        <v/>
      </c>
      <c r="B128" t="s">
        <v>62</v>
      </c>
      <c r="C128" s="1" t="str">
        <f>IF(INDEX(Kunde!$D$4:$G$503,ROW(C127),1)="","",INDEX(Kunde!$D$4:$G$503,ROW(C127),1))</f>
        <v/>
      </c>
      <c r="D128" s="1" t="str">
        <f>IF(INDEX(Kunde!$D$4:$G$503,ROW(D127),1)="","",INDEX(Kunde!$D$4:$G$503,ROW(D127),1))</f>
        <v/>
      </c>
      <c r="E128" s="1" t="str">
        <f>IF(INDEX(Kunde!$D$4:$G$503,ROW(C127),2)="","",INDEX(Kunde!$D$4:$G$503,ROW(C127),2))</f>
        <v/>
      </c>
      <c r="F128" t="s">
        <v>62</v>
      </c>
      <c r="G128" s="1" t="str">
        <f>IF(C128="","",VLOOKUP(A128,'Formel-Daten'!$J$4:$R$77,9,FALSE))</f>
        <v/>
      </c>
      <c r="H128">
        <v>0</v>
      </c>
      <c r="I128">
        <v>0</v>
      </c>
      <c r="J128" t="str">
        <f>IF(INDEX(Kunde!$D$4:$G$503,ROW(A127),4)="","",INDEX(Kunde!$D$4:$G$503,ROW(A127),4))</f>
        <v/>
      </c>
      <c r="K128">
        <v>1</v>
      </c>
      <c r="M128" t="s">
        <v>63</v>
      </c>
      <c r="N128" t="s">
        <v>62</v>
      </c>
      <c r="O128" t="s">
        <v>62</v>
      </c>
      <c r="P128" t="s">
        <v>63</v>
      </c>
      <c r="Q128" t="s">
        <v>62</v>
      </c>
      <c r="R128" t="s">
        <v>62</v>
      </c>
    </row>
    <row r="129" spans="1:18" x14ac:dyDescent="0.25">
      <c r="A129" s="1" t="str">
        <f>IF(INDEX(Kunde!$D$4:$G$503,ROW(A128),3)="","",INDEX(Kunde!$D$4:$G$503,ROW(A128),3))</f>
        <v/>
      </c>
      <c r="B129" t="s">
        <v>62</v>
      </c>
      <c r="C129" s="1" t="str">
        <f>IF(INDEX(Kunde!$D$4:$G$503,ROW(C128),1)="","",INDEX(Kunde!$D$4:$G$503,ROW(C128),1))</f>
        <v/>
      </c>
      <c r="D129" s="1" t="str">
        <f>IF(INDEX(Kunde!$D$4:$G$503,ROW(D128),1)="","",INDEX(Kunde!$D$4:$G$503,ROW(D128),1))</f>
        <v/>
      </c>
      <c r="E129" s="1" t="str">
        <f>IF(INDEX(Kunde!$D$4:$G$503,ROW(C128),2)="","",INDEX(Kunde!$D$4:$G$503,ROW(C128),2))</f>
        <v/>
      </c>
      <c r="F129" t="s">
        <v>62</v>
      </c>
      <c r="G129" s="1" t="str">
        <f>IF(C129="","",VLOOKUP(A129,'Formel-Daten'!$J$4:$R$77,9,FALSE))</f>
        <v/>
      </c>
      <c r="H129">
        <v>0</v>
      </c>
      <c r="I129">
        <v>0</v>
      </c>
      <c r="J129" t="str">
        <f>IF(INDEX(Kunde!$D$4:$G$503,ROW(A128),4)="","",INDEX(Kunde!$D$4:$G$503,ROW(A128),4))</f>
        <v/>
      </c>
      <c r="K129">
        <v>1</v>
      </c>
      <c r="M129" t="s">
        <v>63</v>
      </c>
      <c r="N129" t="s">
        <v>62</v>
      </c>
      <c r="O129" t="s">
        <v>62</v>
      </c>
      <c r="P129" t="s">
        <v>63</v>
      </c>
      <c r="Q129" t="s">
        <v>62</v>
      </c>
      <c r="R129" t="s">
        <v>62</v>
      </c>
    </row>
    <row r="130" spans="1:18" x14ac:dyDescent="0.25">
      <c r="A130" s="1" t="str">
        <f>IF(INDEX(Kunde!$D$4:$G$503,ROW(A129),3)="","",INDEX(Kunde!$D$4:$G$503,ROW(A129),3))</f>
        <v/>
      </c>
      <c r="B130" t="s">
        <v>62</v>
      </c>
      <c r="C130" s="1" t="str">
        <f>IF(INDEX(Kunde!$D$4:$G$503,ROW(C129),1)="","",INDEX(Kunde!$D$4:$G$503,ROW(C129),1))</f>
        <v/>
      </c>
      <c r="D130" s="1" t="str">
        <f>IF(INDEX(Kunde!$D$4:$G$503,ROW(D129),1)="","",INDEX(Kunde!$D$4:$G$503,ROW(D129),1))</f>
        <v/>
      </c>
      <c r="E130" s="1" t="str">
        <f>IF(INDEX(Kunde!$D$4:$G$503,ROW(C129),2)="","",INDEX(Kunde!$D$4:$G$503,ROW(C129),2))</f>
        <v/>
      </c>
      <c r="F130" t="s">
        <v>62</v>
      </c>
      <c r="G130" s="1" t="str">
        <f>IF(C130="","",VLOOKUP(A130,'Formel-Daten'!$J$4:$R$77,9,FALSE))</f>
        <v/>
      </c>
      <c r="H130">
        <v>0</v>
      </c>
      <c r="I130">
        <v>0</v>
      </c>
      <c r="J130" t="str">
        <f>IF(INDEX(Kunde!$D$4:$G$503,ROW(A129),4)="","",INDEX(Kunde!$D$4:$G$503,ROW(A129),4))</f>
        <v/>
      </c>
      <c r="K130">
        <v>1</v>
      </c>
      <c r="M130" t="s">
        <v>63</v>
      </c>
      <c r="N130" t="s">
        <v>62</v>
      </c>
      <c r="O130" t="s">
        <v>62</v>
      </c>
      <c r="P130" t="s">
        <v>63</v>
      </c>
      <c r="Q130" t="s">
        <v>62</v>
      </c>
      <c r="R130" t="s">
        <v>62</v>
      </c>
    </row>
    <row r="131" spans="1:18" x14ac:dyDescent="0.25">
      <c r="A131" s="1" t="str">
        <f>IF(INDEX(Kunde!$D$4:$G$503,ROW(A130),3)="","",INDEX(Kunde!$D$4:$G$503,ROW(A130),3))</f>
        <v/>
      </c>
      <c r="B131" t="s">
        <v>62</v>
      </c>
      <c r="C131" s="1" t="str">
        <f>IF(INDEX(Kunde!$D$4:$G$503,ROW(C130),1)="","",INDEX(Kunde!$D$4:$G$503,ROW(C130),1))</f>
        <v/>
      </c>
      <c r="D131" s="1" t="str">
        <f>IF(INDEX(Kunde!$D$4:$G$503,ROW(D130),1)="","",INDEX(Kunde!$D$4:$G$503,ROW(D130),1))</f>
        <v/>
      </c>
      <c r="E131" s="1" t="str">
        <f>IF(INDEX(Kunde!$D$4:$G$503,ROW(C130),2)="","",INDEX(Kunde!$D$4:$G$503,ROW(C130),2))</f>
        <v/>
      </c>
      <c r="F131" t="s">
        <v>62</v>
      </c>
      <c r="G131" s="1" t="str">
        <f>IF(C131="","",VLOOKUP(A131,'Formel-Daten'!$J$4:$R$77,9,FALSE))</f>
        <v/>
      </c>
      <c r="H131">
        <v>0</v>
      </c>
      <c r="I131">
        <v>0</v>
      </c>
      <c r="J131" t="str">
        <f>IF(INDEX(Kunde!$D$4:$G$503,ROW(A130),4)="","",INDEX(Kunde!$D$4:$G$503,ROW(A130),4))</f>
        <v/>
      </c>
      <c r="K131">
        <v>1</v>
      </c>
      <c r="M131" t="s">
        <v>63</v>
      </c>
      <c r="N131" t="s">
        <v>62</v>
      </c>
      <c r="O131" t="s">
        <v>62</v>
      </c>
      <c r="P131" t="s">
        <v>63</v>
      </c>
      <c r="Q131" t="s">
        <v>62</v>
      </c>
      <c r="R131" t="s">
        <v>62</v>
      </c>
    </row>
    <row r="132" spans="1:18" x14ac:dyDescent="0.25">
      <c r="A132" s="1" t="str">
        <f>IF(INDEX(Kunde!$D$4:$G$503,ROW(A131),3)="","",INDEX(Kunde!$D$4:$G$503,ROW(A131),3))</f>
        <v/>
      </c>
      <c r="B132" t="s">
        <v>62</v>
      </c>
      <c r="C132" s="1" t="str">
        <f>IF(INDEX(Kunde!$D$4:$G$503,ROW(C131),1)="","",INDEX(Kunde!$D$4:$G$503,ROW(C131),1))</f>
        <v/>
      </c>
      <c r="D132" s="1" t="str">
        <f>IF(INDEX(Kunde!$D$4:$G$503,ROW(D131),1)="","",INDEX(Kunde!$D$4:$G$503,ROW(D131),1))</f>
        <v/>
      </c>
      <c r="E132" s="1" t="str">
        <f>IF(INDEX(Kunde!$D$4:$G$503,ROW(C131),2)="","",INDEX(Kunde!$D$4:$G$503,ROW(C131),2))</f>
        <v/>
      </c>
      <c r="F132" t="s">
        <v>62</v>
      </c>
      <c r="G132" s="1" t="str">
        <f>IF(C132="","",VLOOKUP(A132,'Formel-Daten'!$J$4:$R$77,9,FALSE))</f>
        <v/>
      </c>
      <c r="H132">
        <v>0</v>
      </c>
      <c r="I132">
        <v>0</v>
      </c>
      <c r="J132" t="str">
        <f>IF(INDEX(Kunde!$D$4:$G$503,ROW(A131),4)="","",INDEX(Kunde!$D$4:$G$503,ROW(A131),4))</f>
        <v/>
      </c>
      <c r="K132">
        <v>1</v>
      </c>
      <c r="M132" t="s">
        <v>63</v>
      </c>
      <c r="N132" t="s">
        <v>62</v>
      </c>
      <c r="O132" t="s">
        <v>62</v>
      </c>
      <c r="P132" t="s">
        <v>63</v>
      </c>
      <c r="Q132" t="s">
        <v>62</v>
      </c>
      <c r="R132" t="s">
        <v>62</v>
      </c>
    </row>
    <row r="133" spans="1:18" x14ac:dyDescent="0.25">
      <c r="A133" s="1" t="str">
        <f>IF(INDEX(Kunde!$D$4:$G$503,ROW(A132),3)="","",INDEX(Kunde!$D$4:$G$503,ROW(A132),3))</f>
        <v/>
      </c>
      <c r="B133" t="s">
        <v>62</v>
      </c>
      <c r="C133" s="1" t="str">
        <f>IF(INDEX(Kunde!$D$4:$G$503,ROW(C132),1)="","",INDEX(Kunde!$D$4:$G$503,ROW(C132),1))</f>
        <v/>
      </c>
      <c r="D133" s="1" t="str">
        <f>IF(INDEX(Kunde!$D$4:$G$503,ROW(D132),1)="","",INDEX(Kunde!$D$4:$G$503,ROW(D132),1))</f>
        <v/>
      </c>
      <c r="E133" s="1" t="str">
        <f>IF(INDEX(Kunde!$D$4:$G$503,ROW(C132),2)="","",INDEX(Kunde!$D$4:$G$503,ROW(C132),2))</f>
        <v/>
      </c>
      <c r="F133" t="s">
        <v>62</v>
      </c>
      <c r="G133" s="1" t="str">
        <f>IF(C133="","",VLOOKUP(A133,'Formel-Daten'!$J$4:$R$77,9,FALSE))</f>
        <v/>
      </c>
      <c r="H133">
        <v>0</v>
      </c>
      <c r="I133">
        <v>0</v>
      </c>
      <c r="J133" t="str">
        <f>IF(INDEX(Kunde!$D$4:$G$503,ROW(A132),4)="","",INDEX(Kunde!$D$4:$G$503,ROW(A132),4))</f>
        <v/>
      </c>
      <c r="K133">
        <v>1</v>
      </c>
      <c r="M133" t="s">
        <v>63</v>
      </c>
      <c r="N133" t="s">
        <v>62</v>
      </c>
      <c r="O133" t="s">
        <v>62</v>
      </c>
      <c r="P133" t="s">
        <v>63</v>
      </c>
      <c r="Q133" t="s">
        <v>62</v>
      </c>
      <c r="R133" t="s">
        <v>62</v>
      </c>
    </row>
    <row r="134" spans="1:18" x14ac:dyDescent="0.25">
      <c r="A134" s="1" t="str">
        <f>IF(INDEX(Kunde!$D$4:$G$503,ROW(A133),3)="","",INDEX(Kunde!$D$4:$G$503,ROW(A133),3))</f>
        <v/>
      </c>
      <c r="B134" t="s">
        <v>62</v>
      </c>
      <c r="C134" s="1" t="str">
        <f>IF(INDEX(Kunde!$D$4:$G$503,ROW(C133),1)="","",INDEX(Kunde!$D$4:$G$503,ROW(C133),1))</f>
        <v/>
      </c>
      <c r="D134" s="1" t="str">
        <f>IF(INDEX(Kunde!$D$4:$G$503,ROW(D133),1)="","",INDEX(Kunde!$D$4:$G$503,ROW(D133),1))</f>
        <v/>
      </c>
      <c r="E134" s="1" t="str">
        <f>IF(INDEX(Kunde!$D$4:$G$503,ROW(C133),2)="","",INDEX(Kunde!$D$4:$G$503,ROW(C133),2))</f>
        <v/>
      </c>
      <c r="F134" t="s">
        <v>62</v>
      </c>
      <c r="G134" s="1" t="str">
        <f>IF(C134="","",VLOOKUP(A134,'Formel-Daten'!$J$4:$R$77,9,FALSE))</f>
        <v/>
      </c>
      <c r="H134">
        <v>0</v>
      </c>
      <c r="I134">
        <v>0</v>
      </c>
      <c r="J134" t="str">
        <f>IF(INDEX(Kunde!$D$4:$G$503,ROW(A133),4)="","",INDEX(Kunde!$D$4:$G$503,ROW(A133),4))</f>
        <v/>
      </c>
      <c r="K134">
        <v>1</v>
      </c>
      <c r="M134" t="s">
        <v>63</v>
      </c>
      <c r="N134" t="s">
        <v>62</v>
      </c>
      <c r="O134" t="s">
        <v>62</v>
      </c>
      <c r="P134" t="s">
        <v>63</v>
      </c>
      <c r="Q134" t="s">
        <v>62</v>
      </c>
      <c r="R134" t="s">
        <v>62</v>
      </c>
    </row>
    <row r="135" spans="1:18" x14ac:dyDescent="0.25">
      <c r="A135" s="1" t="str">
        <f>IF(INDEX(Kunde!$D$4:$G$503,ROW(A134),3)="","",INDEX(Kunde!$D$4:$G$503,ROW(A134),3))</f>
        <v/>
      </c>
      <c r="B135" t="s">
        <v>62</v>
      </c>
      <c r="C135" s="1" t="str">
        <f>IF(INDEX(Kunde!$D$4:$G$503,ROW(C134),1)="","",INDEX(Kunde!$D$4:$G$503,ROW(C134),1))</f>
        <v/>
      </c>
      <c r="D135" s="1" t="str">
        <f>IF(INDEX(Kunde!$D$4:$G$503,ROW(D134),1)="","",INDEX(Kunde!$D$4:$G$503,ROW(D134),1))</f>
        <v/>
      </c>
      <c r="E135" s="1" t="str">
        <f>IF(INDEX(Kunde!$D$4:$G$503,ROW(C134),2)="","",INDEX(Kunde!$D$4:$G$503,ROW(C134),2))</f>
        <v/>
      </c>
      <c r="F135" t="s">
        <v>62</v>
      </c>
      <c r="G135" s="1" t="str">
        <f>IF(C135="","",VLOOKUP(A135,'Formel-Daten'!$J$4:$R$77,9,FALSE))</f>
        <v/>
      </c>
      <c r="H135">
        <v>0</v>
      </c>
      <c r="I135">
        <v>0</v>
      </c>
      <c r="J135" t="str">
        <f>IF(INDEX(Kunde!$D$4:$G$503,ROW(A134),4)="","",INDEX(Kunde!$D$4:$G$503,ROW(A134),4))</f>
        <v/>
      </c>
      <c r="K135">
        <v>1</v>
      </c>
      <c r="M135" t="s">
        <v>63</v>
      </c>
      <c r="N135" t="s">
        <v>62</v>
      </c>
      <c r="O135" t="s">
        <v>62</v>
      </c>
      <c r="P135" t="s">
        <v>63</v>
      </c>
      <c r="Q135" t="s">
        <v>62</v>
      </c>
      <c r="R135" t="s">
        <v>62</v>
      </c>
    </row>
    <row r="136" spans="1:18" x14ac:dyDescent="0.25">
      <c r="A136" s="1" t="str">
        <f>IF(INDEX(Kunde!$D$4:$G$503,ROW(A135),3)="","",INDEX(Kunde!$D$4:$G$503,ROW(A135),3))</f>
        <v/>
      </c>
      <c r="B136" t="s">
        <v>62</v>
      </c>
      <c r="C136" s="1" t="str">
        <f>IF(INDEX(Kunde!$D$4:$G$503,ROW(C135),1)="","",INDEX(Kunde!$D$4:$G$503,ROW(C135),1))</f>
        <v/>
      </c>
      <c r="D136" s="1" t="str">
        <f>IF(INDEX(Kunde!$D$4:$G$503,ROW(D135),1)="","",INDEX(Kunde!$D$4:$G$503,ROW(D135),1))</f>
        <v/>
      </c>
      <c r="E136" s="1" t="str">
        <f>IF(INDEX(Kunde!$D$4:$G$503,ROW(C135),2)="","",INDEX(Kunde!$D$4:$G$503,ROW(C135),2))</f>
        <v/>
      </c>
      <c r="F136" t="s">
        <v>62</v>
      </c>
      <c r="G136" s="1" t="str">
        <f>IF(C136="","",VLOOKUP(A136,'Formel-Daten'!$J$4:$R$77,9,FALSE))</f>
        <v/>
      </c>
      <c r="H136">
        <v>0</v>
      </c>
      <c r="I136">
        <v>0</v>
      </c>
      <c r="J136" t="str">
        <f>IF(INDEX(Kunde!$D$4:$G$503,ROW(A135),4)="","",INDEX(Kunde!$D$4:$G$503,ROW(A135),4))</f>
        <v/>
      </c>
      <c r="K136">
        <v>1</v>
      </c>
      <c r="M136" t="s">
        <v>63</v>
      </c>
      <c r="N136" t="s">
        <v>62</v>
      </c>
      <c r="O136" t="s">
        <v>62</v>
      </c>
      <c r="P136" t="s">
        <v>63</v>
      </c>
      <c r="Q136" t="s">
        <v>62</v>
      </c>
      <c r="R136" t="s">
        <v>62</v>
      </c>
    </row>
    <row r="137" spans="1:18" x14ac:dyDescent="0.25">
      <c r="A137" s="1" t="str">
        <f>IF(INDEX(Kunde!$D$4:$G$503,ROW(A136),3)="","",INDEX(Kunde!$D$4:$G$503,ROW(A136),3))</f>
        <v/>
      </c>
      <c r="B137" t="s">
        <v>62</v>
      </c>
      <c r="C137" s="1" t="str">
        <f>IF(INDEX(Kunde!$D$4:$G$503,ROW(C136),1)="","",INDEX(Kunde!$D$4:$G$503,ROW(C136),1))</f>
        <v/>
      </c>
      <c r="D137" s="1" t="str">
        <f>IF(INDEX(Kunde!$D$4:$G$503,ROW(D136),1)="","",INDEX(Kunde!$D$4:$G$503,ROW(D136),1))</f>
        <v/>
      </c>
      <c r="E137" s="1" t="str">
        <f>IF(INDEX(Kunde!$D$4:$G$503,ROW(C136),2)="","",INDEX(Kunde!$D$4:$G$503,ROW(C136),2))</f>
        <v/>
      </c>
      <c r="F137" t="s">
        <v>62</v>
      </c>
      <c r="G137" s="1" t="str">
        <f>IF(C137="","",VLOOKUP(A137,'Formel-Daten'!$J$4:$R$77,9,FALSE))</f>
        <v/>
      </c>
      <c r="H137">
        <v>0</v>
      </c>
      <c r="I137">
        <v>0</v>
      </c>
      <c r="J137" t="str">
        <f>IF(INDEX(Kunde!$D$4:$G$503,ROW(A136),4)="","",INDEX(Kunde!$D$4:$G$503,ROW(A136),4))</f>
        <v/>
      </c>
      <c r="K137">
        <v>1</v>
      </c>
      <c r="M137" t="s">
        <v>63</v>
      </c>
      <c r="N137" t="s">
        <v>62</v>
      </c>
      <c r="O137" t="s">
        <v>62</v>
      </c>
      <c r="P137" t="s">
        <v>63</v>
      </c>
      <c r="Q137" t="s">
        <v>62</v>
      </c>
      <c r="R137" t="s">
        <v>62</v>
      </c>
    </row>
    <row r="138" spans="1:18" x14ac:dyDescent="0.25">
      <c r="A138" s="1" t="str">
        <f>IF(INDEX(Kunde!$D$4:$G$503,ROW(A137),3)="","",INDEX(Kunde!$D$4:$G$503,ROW(A137),3))</f>
        <v/>
      </c>
      <c r="B138" t="s">
        <v>62</v>
      </c>
      <c r="C138" s="1" t="str">
        <f>IF(INDEX(Kunde!$D$4:$G$503,ROW(C137),1)="","",INDEX(Kunde!$D$4:$G$503,ROW(C137),1))</f>
        <v/>
      </c>
      <c r="D138" s="1" t="str">
        <f>IF(INDEX(Kunde!$D$4:$G$503,ROW(D137),1)="","",INDEX(Kunde!$D$4:$G$503,ROW(D137),1))</f>
        <v/>
      </c>
      <c r="E138" s="1" t="str">
        <f>IF(INDEX(Kunde!$D$4:$G$503,ROW(C137),2)="","",INDEX(Kunde!$D$4:$G$503,ROW(C137),2))</f>
        <v/>
      </c>
      <c r="F138" t="s">
        <v>62</v>
      </c>
      <c r="G138" s="1" t="str">
        <f>IF(C138="","",VLOOKUP(A138,'Formel-Daten'!$J$4:$R$77,9,FALSE))</f>
        <v/>
      </c>
      <c r="H138">
        <v>0</v>
      </c>
      <c r="I138">
        <v>0</v>
      </c>
      <c r="J138" t="str">
        <f>IF(INDEX(Kunde!$D$4:$G$503,ROW(A137),4)="","",INDEX(Kunde!$D$4:$G$503,ROW(A137),4))</f>
        <v/>
      </c>
      <c r="K138">
        <v>1</v>
      </c>
      <c r="M138" t="s">
        <v>63</v>
      </c>
      <c r="N138" t="s">
        <v>62</v>
      </c>
      <c r="O138" t="s">
        <v>62</v>
      </c>
      <c r="P138" t="s">
        <v>63</v>
      </c>
      <c r="Q138" t="s">
        <v>62</v>
      </c>
      <c r="R138" t="s">
        <v>62</v>
      </c>
    </row>
    <row r="139" spans="1:18" x14ac:dyDescent="0.25">
      <c r="A139" s="1" t="str">
        <f>IF(INDEX(Kunde!$D$4:$G$503,ROW(A138),3)="","",INDEX(Kunde!$D$4:$G$503,ROW(A138),3))</f>
        <v/>
      </c>
      <c r="B139" t="s">
        <v>62</v>
      </c>
      <c r="C139" s="1" t="str">
        <f>IF(INDEX(Kunde!$D$4:$G$503,ROW(C138),1)="","",INDEX(Kunde!$D$4:$G$503,ROW(C138),1))</f>
        <v/>
      </c>
      <c r="D139" s="1" t="str">
        <f>IF(INDEX(Kunde!$D$4:$G$503,ROW(D138),1)="","",INDEX(Kunde!$D$4:$G$503,ROW(D138),1))</f>
        <v/>
      </c>
      <c r="E139" s="1" t="str">
        <f>IF(INDEX(Kunde!$D$4:$G$503,ROW(C138),2)="","",INDEX(Kunde!$D$4:$G$503,ROW(C138),2))</f>
        <v/>
      </c>
      <c r="F139" t="s">
        <v>62</v>
      </c>
      <c r="G139" s="1" t="str">
        <f>IF(C139="","",VLOOKUP(A139,'Formel-Daten'!$J$4:$R$77,9,FALSE))</f>
        <v/>
      </c>
      <c r="H139">
        <v>0</v>
      </c>
      <c r="I139">
        <v>0</v>
      </c>
      <c r="J139" t="str">
        <f>IF(INDEX(Kunde!$D$4:$G$503,ROW(A138),4)="","",INDEX(Kunde!$D$4:$G$503,ROW(A138),4))</f>
        <v/>
      </c>
      <c r="K139">
        <v>1</v>
      </c>
      <c r="M139" t="s">
        <v>63</v>
      </c>
      <c r="N139" t="s">
        <v>62</v>
      </c>
      <c r="O139" t="s">
        <v>62</v>
      </c>
      <c r="P139" t="s">
        <v>63</v>
      </c>
      <c r="Q139" t="s">
        <v>62</v>
      </c>
      <c r="R139" t="s">
        <v>62</v>
      </c>
    </row>
    <row r="140" spans="1:18" x14ac:dyDescent="0.25">
      <c r="A140" s="1" t="str">
        <f>IF(INDEX(Kunde!$D$4:$G$503,ROW(A139),3)="","",INDEX(Kunde!$D$4:$G$503,ROW(A139),3))</f>
        <v/>
      </c>
      <c r="B140" t="s">
        <v>62</v>
      </c>
      <c r="C140" s="1" t="str">
        <f>IF(INDEX(Kunde!$D$4:$G$503,ROW(C139),1)="","",INDEX(Kunde!$D$4:$G$503,ROW(C139),1))</f>
        <v/>
      </c>
      <c r="D140" s="1" t="str">
        <f>IF(INDEX(Kunde!$D$4:$G$503,ROW(D139),1)="","",INDEX(Kunde!$D$4:$G$503,ROW(D139),1))</f>
        <v/>
      </c>
      <c r="E140" s="1" t="str">
        <f>IF(INDEX(Kunde!$D$4:$G$503,ROW(C139),2)="","",INDEX(Kunde!$D$4:$G$503,ROW(C139),2))</f>
        <v/>
      </c>
      <c r="F140" t="s">
        <v>62</v>
      </c>
      <c r="G140" s="1" t="str">
        <f>IF(C140="","",VLOOKUP(A140,'Formel-Daten'!$J$4:$R$77,9,FALSE))</f>
        <v/>
      </c>
      <c r="H140">
        <v>0</v>
      </c>
      <c r="I140">
        <v>0</v>
      </c>
      <c r="J140" t="str">
        <f>IF(INDEX(Kunde!$D$4:$G$503,ROW(A139),4)="","",INDEX(Kunde!$D$4:$G$503,ROW(A139),4))</f>
        <v/>
      </c>
      <c r="K140">
        <v>1</v>
      </c>
      <c r="M140" t="s">
        <v>63</v>
      </c>
      <c r="N140" t="s">
        <v>62</v>
      </c>
      <c r="O140" t="s">
        <v>62</v>
      </c>
      <c r="P140" t="s">
        <v>63</v>
      </c>
      <c r="Q140" t="s">
        <v>62</v>
      </c>
      <c r="R140" t="s">
        <v>62</v>
      </c>
    </row>
    <row r="141" spans="1:18" x14ac:dyDescent="0.25">
      <c r="A141" s="1" t="str">
        <f>IF(INDEX(Kunde!$D$4:$G$503,ROW(A140),3)="","",INDEX(Kunde!$D$4:$G$503,ROW(A140),3))</f>
        <v/>
      </c>
      <c r="B141" t="s">
        <v>62</v>
      </c>
      <c r="C141" s="1" t="str">
        <f>IF(INDEX(Kunde!$D$4:$G$503,ROW(C140),1)="","",INDEX(Kunde!$D$4:$G$503,ROW(C140),1))</f>
        <v/>
      </c>
      <c r="D141" s="1" t="str">
        <f>IF(INDEX(Kunde!$D$4:$G$503,ROW(D140),1)="","",INDEX(Kunde!$D$4:$G$503,ROW(D140),1))</f>
        <v/>
      </c>
      <c r="E141" s="1" t="str">
        <f>IF(INDEX(Kunde!$D$4:$G$503,ROW(C140),2)="","",INDEX(Kunde!$D$4:$G$503,ROW(C140),2))</f>
        <v/>
      </c>
      <c r="F141" t="s">
        <v>62</v>
      </c>
      <c r="G141" s="1" t="str">
        <f>IF(C141="","",VLOOKUP(A141,'Formel-Daten'!$J$4:$R$77,9,FALSE))</f>
        <v/>
      </c>
      <c r="H141">
        <v>0</v>
      </c>
      <c r="I141">
        <v>0</v>
      </c>
      <c r="J141" t="str">
        <f>IF(INDEX(Kunde!$D$4:$G$503,ROW(A140),4)="","",INDEX(Kunde!$D$4:$G$503,ROW(A140),4))</f>
        <v/>
      </c>
      <c r="K141">
        <v>1</v>
      </c>
      <c r="M141" t="s">
        <v>63</v>
      </c>
      <c r="N141" t="s">
        <v>62</v>
      </c>
      <c r="O141" t="s">
        <v>62</v>
      </c>
      <c r="P141" t="s">
        <v>63</v>
      </c>
      <c r="Q141" t="s">
        <v>62</v>
      </c>
      <c r="R141" t="s">
        <v>62</v>
      </c>
    </row>
    <row r="142" spans="1:18" x14ac:dyDescent="0.25">
      <c r="A142" s="1" t="str">
        <f>IF(INDEX(Kunde!$D$4:$G$503,ROW(A141),3)="","",INDEX(Kunde!$D$4:$G$503,ROW(A141),3))</f>
        <v/>
      </c>
      <c r="B142" t="s">
        <v>62</v>
      </c>
      <c r="C142" s="1" t="str">
        <f>IF(INDEX(Kunde!$D$4:$G$503,ROW(C141),1)="","",INDEX(Kunde!$D$4:$G$503,ROW(C141),1))</f>
        <v/>
      </c>
      <c r="D142" s="1" t="str">
        <f>IF(INDEX(Kunde!$D$4:$G$503,ROW(D141),1)="","",INDEX(Kunde!$D$4:$G$503,ROW(D141),1))</f>
        <v/>
      </c>
      <c r="E142" s="1" t="str">
        <f>IF(INDEX(Kunde!$D$4:$G$503,ROW(C141),2)="","",INDEX(Kunde!$D$4:$G$503,ROW(C141),2))</f>
        <v/>
      </c>
      <c r="F142" t="s">
        <v>62</v>
      </c>
      <c r="G142" s="1" t="str">
        <f>IF(C142="","",VLOOKUP(A142,'Formel-Daten'!$J$4:$R$77,9,FALSE))</f>
        <v/>
      </c>
      <c r="H142">
        <v>0</v>
      </c>
      <c r="I142">
        <v>0</v>
      </c>
      <c r="J142" t="str">
        <f>IF(INDEX(Kunde!$D$4:$G$503,ROW(A141),4)="","",INDEX(Kunde!$D$4:$G$503,ROW(A141),4))</f>
        <v/>
      </c>
      <c r="K142">
        <v>1</v>
      </c>
      <c r="M142" t="s">
        <v>63</v>
      </c>
      <c r="N142" t="s">
        <v>62</v>
      </c>
      <c r="O142" t="s">
        <v>62</v>
      </c>
      <c r="P142" t="s">
        <v>63</v>
      </c>
      <c r="Q142" t="s">
        <v>62</v>
      </c>
      <c r="R142" t="s">
        <v>62</v>
      </c>
    </row>
    <row r="143" spans="1:18" x14ac:dyDescent="0.25">
      <c r="A143" s="1" t="str">
        <f>IF(INDEX(Kunde!$D$4:$G$503,ROW(A142),3)="","",INDEX(Kunde!$D$4:$G$503,ROW(A142),3))</f>
        <v/>
      </c>
      <c r="B143" t="s">
        <v>62</v>
      </c>
      <c r="C143" s="1" t="str">
        <f>IF(INDEX(Kunde!$D$4:$G$503,ROW(C142),1)="","",INDEX(Kunde!$D$4:$G$503,ROW(C142),1))</f>
        <v/>
      </c>
      <c r="D143" s="1" t="str">
        <f>IF(INDEX(Kunde!$D$4:$G$503,ROW(D142),1)="","",INDEX(Kunde!$D$4:$G$503,ROW(D142),1))</f>
        <v/>
      </c>
      <c r="E143" s="1" t="str">
        <f>IF(INDEX(Kunde!$D$4:$G$503,ROW(C142),2)="","",INDEX(Kunde!$D$4:$G$503,ROW(C142),2))</f>
        <v/>
      </c>
      <c r="F143" t="s">
        <v>62</v>
      </c>
      <c r="G143" s="1" t="str">
        <f>IF(C143="","",VLOOKUP(A143,'Formel-Daten'!$J$4:$R$77,9,FALSE))</f>
        <v/>
      </c>
      <c r="H143">
        <v>0</v>
      </c>
      <c r="I143">
        <v>0</v>
      </c>
      <c r="J143" t="str">
        <f>IF(INDEX(Kunde!$D$4:$G$503,ROW(A142),4)="","",INDEX(Kunde!$D$4:$G$503,ROW(A142),4))</f>
        <v/>
      </c>
      <c r="K143">
        <v>1</v>
      </c>
      <c r="M143" t="s">
        <v>63</v>
      </c>
      <c r="N143" t="s">
        <v>62</v>
      </c>
      <c r="O143" t="s">
        <v>62</v>
      </c>
      <c r="P143" t="s">
        <v>63</v>
      </c>
      <c r="Q143" t="s">
        <v>62</v>
      </c>
      <c r="R143" t="s">
        <v>62</v>
      </c>
    </row>
    <row r="144" spans="1:18" x14ac:dyDescent="0.25">
      <c r="A144" s="1" t="str">
        <f>IF(INDEX(Kunde!$D$4:$G$503,ROW(A143),3)="","",INDEX(Kunde!$D$4:$G$503,ROW(A143),3))</f>
        <v/>
      </c>
      <c r="B144" t="s">
        <v>62</v>
      </c>
      <c r="C144" s="1" t="str">
        <f>IF(INDEX(Kunde!$D$4:$G$503,ROW(C143),1)="","",INDEX(Kunde!$D$4:$G$503,ROW(C143),1))</f>
        <v/>
      </c>
      <c r="D144" s="1" t="str">
        <f>IF(INDEX(Kunde!$D$4:$G$503,ROW(D143),1)="","",INDEX(Kunde!$D$4:$G$503,ROW(D143),1))</f>
        <v/>
      </c>
      <c r="E144" s="1" t="str">
        <f>IF(INDEX(Kunde!$D$4:$G$503,ROW(C143),2)="","",INDEX(Kunde!$D$4:$G$503,ROW(C143),2))</f>
        <v/>
      </c>
      <c r="F144" t="s">
        <v>62</v>
      </c>
      <c r="G144" s="1" t="str">
        <f>IF(C144="","",VLOOKUP(A144,'Formel-Daten'!$J$4:$R$77,9,FALSE))</f>
        <v/>
      </c>
      <c r="H144">
        <v>0</v>
      </c>
      <c r="I144">
        <v>0</v>
      </c>
      <c r="J144" t="str">
        <f>IF(INDEX(Kunde!$D$4:$G$503,ROW(A143),4)="","",INDEX(Kunde!$D$4:$G$503,ROW(A143),4))</f>
        <v/>
      </c>
      <c r="K144">
        <v>1</v>
      </c>
      <c r="M144" t="s">
        <v>63</v>
      </c>
      <c r="N144" t="s">
        <v>62</v>
      </c>
      <c r="O144" t="s">
        <v>62</v>
      </c>
      <c r="P144" t="s">
        <v>63</v>
      </c>
      <c r="Q144" t="s">
        <v>62</v>
      </c>
      <c r="R144" t="s">
        <v>62</v>
      </c>
    </row>
    <row r="145" spans="1:18" x14ac:dyDescent="0.25">
      <c r="A145" s="1" t="str">
        <f>IF(INDEX(Kunde!$D$4:$G$503,ROW(A144),3)="","",INDEX(Kunde!$D$4:$G$503,ROW(A144),3))</f>
        <v/>
      </c>
      <c r="B145" t="s">
        <v>62</v>
      </c>
      <c r="C145" s="1" t="str">
        <f>IF(INDEX(Kunde!$D$4:$G$503,ROW(C144),1)="","",INDEX(Kunde!$D$4:$G$503,ROW(C144),1))</f>
        <v/>
      </c>
      <c r="D145" s="1" t="str">
        <f>IF(INDEX(Kunde!$D$4:$G$503,ROW(D144),1)="","",INDEX(Kunde!$D$4:$G$503,ROW(D144),1))</f>
        <v/>
      </c>
      <c r="E145" s="1" t="str">
        <f>IF(INDEX(Kunde!$D$4:$G$503,ROW(C144),2)="","",INDEX(Kunde!$D$4:$G$503,ROW(C144),2))</f>
        <v/>
      </c>
      <c r="F145" t="s">
        <v>62</v>
      </c>
      <c r="G145" s="1" t="str">
        <f>IF(C145="","",VLOOKUP(A145,'Formel-Daten'!$J$4:$R$77,9,FALSE))</f>
        <v/>
      </c>
      <c r="H145">
        <v>0</v>
      </c>
      <c r="I145">
        <v>0</v>
      </c>
      <c r="J145" t="str">
        <f>IF(INDEX(Kunde!$D$4:$G$503,ROW(A144),4)="","",INDEX(Kunde!$D$4:$G$503,ROW(A144),4))</f>
        <v/>
      </c>
      <c r="K145">
        <v>1</v>
      </c>
      <c r="M145" t="s">
        <v>63</v>
      </c>
      <c r="N145" t="s">
        <v>62</v>
      </c>
      <c r="O145" t="s">
        <v>62</v>
      </c>
      <c r="P145" t="s">
        <v>63</v>
      </c>
      <c r="Q145" t="s">
        <v>62</v>
      </c>
      <c r="R145" t="s">
        <v>62</v>
      </c>
    </row>
    <row r="146" spans="1:18" x14ac:dyDescent="0.25">
      <c r="A146" s="1" t="str">
        <f>IF(INDEX(Kunde!$D$4:$G$503,ROW(A145),3)="","",INDEX(Kunde!$D$4:$G$503,ROW(A145),3))</f>
        <v/>
      </c>
      <c r="B146" t="s">
        <v>62</v>
      </c>
      <c r="C146" s="1" t="str">
        <f>IF(INDEX(Kunde!$D$4:$G$503,ROW(C145),1)="","",INDEX(Kunde!$D$4:$G$503,ROW(C145),1))</f>
        <v/>
      </c>
      <c r="D146" s="1" t="str">
        <f>IF(INDEX(Kunde!$D$4:$G$503,ROW(D145),1)="","",INDEX(Kunde!$D$4:$G$503,ROW(D145),1))</f>
        <v/>
      </c>
      <c r="E146" s="1" t="str">
        <f>IF(INDEX(Kunde!$D$4:$G$503,ROW(C145),2)="","",INDEX(Kunde!$D$4:$G$503,ROW(C145),2))</f>
        <v/>
      </c>
      <c r="F146" t="s">
        <v>62</v>
      </c>
      <c r="G146" s="1" t="str">
        <f>IF(C146="","",VLOOKUP(A146,'Formel-Daten'!$J$4:$R$77,9,FALSE))</f>
        <v/>
      </c>
      <c r="H146">
        <v>0</v>
      </c>
      <c r="I146">
        <v>0</v>
      </c>
      <c r="J146" t="str">
        <f>IF(INDEX(Kunde!$D$4:$G$503,ROW(A145),4)="","",INDEX(Kunde!$D$4:$G$503,ROW(A145),4))</f>
        <v/>
      </c>
      <c r="K146">
        <v>1</v>
      </c>
      <c r="M146" t="s">
        <v>63</v>
      </c>
      <c r="N146" t="s">
        <v>62</v>
      </c>
      <c r="O146" t="s">
        <v>62</v>
      </c>
      <c r="P146" t="s">
        <v>63</v>
      </c>
      <c r="Q146" t="s">
        <v>62</v>
      </c>
      <c r="R146" t="s">
        <v>62</v>
      </c>
    </row>
    <row r="147" spans="1:18" x14ac:dyDescent="0.25">
      <c r="A147" s="1" t="str">
        <f>IF(INDEX(Kunde!$D$4:$G$503,ROW(A146),3)="","",INDEX(Kunde!$D$4:$G$503,ROW(A146),3))</f>
        <v/>
      </c>
      <c r="B147" t="s">
        <v>62</v>
      </c>
      <c r="C147" s="1" t="str">
        <f>IF(INDEX(Kunde!$D$4:$G$503,ROW(C146),1)="","",INDEX(Kunde!$D$4:$G$503,ROW(C146),1))</f>
        <v/>
      </c>
      <c r="D147" s="1" t="str">
        <f>IF(INDEX(Kunde!$D$4:$G$503,ROW(D146),1)="","",INDEX(Kunde!$D$4:$G$503,ROW(D146),1))</f>
        <v/>
      </c>
      <c r="E147" s="1" t="str">
        <f>IF(INDEX(Kunde!$D$4:$G$503,ROW(C146),2)="","",INDEX(Kunde!$D$4:$G$503,ROW(C146),2))</f>
        <v/>
      </c>
      <c r="F147" t="s">
        <v>62</v>
      </c>
      <c r="G147" s="1" t="str">
        <f>IF(C147="","",VLOOKUP(A147,'Formel-Daten'!$J$4:$R$77,9,FALSE))</f>
        <v/>
      </c>
      <c r="H147">
        <v>0</v>
      </c>
      <c r="I147">
        <v>0</v>
      </c>
      <c r="J147" t="str">
        <f>IF(INDEX(Kunde!$D$4:$G$503,ROW(A146),4)="","",INDEX(Kunde!$D$4:$G$503,ROW(A146),4))</f>
        <v/>
      </c>
      <c r="K147">
        <v>1</v>
      </c>
      <c r="M147" t="s">
        <v>63</v>
      </c>
      <c r="N147" t="s">
        <v>62</v>
      </c>
      <c r="O147" t="s">
        <v>62</v>
      </c>
      <c r="P147" t="s">
        <v>63</v>
      </c>
      <c r="Q147" t="s">
        <v>62</v>
      </c>
      <c r="R147" t="s">
        <v>62</v>
      </c>
    </row>
    <row r="148" spans="1:18" x14ac:dyDescent="0.25">
      <c r="A148" s="1" t="str">
        <f>IF(INDEX(Kunde!$D$4:$G$503,ROW(A147),3)="","",INDEX(Kunde!$D$4:$G$503,ROW(A147),3))</f>
        <v/>
      </c>
      <c r="B148" t="s">
        <v>62</v>
      </c>
      <c r="C148" s="1" t="str">
        <f>IF(INDEX(Kunde!$D$4:$G$503,ROW(C147),1)="","",INDEX(Kunde!$D$4:$G$503,ROW(C147),1))</f>
        <v/>
      </c>
      <c r="D148" s="1" t="str">
        <f>IF(INDEX(Kunde!$D$4:$G$503,ROW(D147),1)="","",INDEX(Kunde!$D$4:$G$503,ROW(D147),1))</f>
        <v/>
      </c>
      <c r="E148" s="1" t="str">
        <f>IF(INDEX(Kunde!$D$4:$G$503,ROW(C147),2)="","",INDEX(Kunde!$D$4:$G$503,ROW(C147),2))</f>
        <v/>
      </c>
      <c r="F148" t="s">
        <v>62</v>
      </c>
      <c r="G148" s="1" t="str">
        <f>IF(C148="","",VLOOKUP(A148,'Formel-Daten'!$J$4:$R$77,9,FALSE))</f>
        <v/>
      </c>
      <c r="H148">
        <v>0</v>
      </c>
      <c r="I148">
        <v>0</v>
      </c>
      <c r="J148" t="str">
        <f>IF(INDEX(Kunde!$D$4:$G$503,ROW(A147),4)="","",INDEX(Kunde!$D$4:$G$503,ROW(A147),4))</f>
        <v/>
      </c>
      <c r="K148">
        <v>1</v>
      </c>
      <c r="M148" t="s">
        <v>63</v>
      </c>
      <c r="N148" t="s">
        <v>62</v>
      </c>
      <c r="O148" t="s">
        <v>62</v>
      </c>
      <c r="P148" t="s">
        <v>63</v>
      </c>
      <c r="Q148" t="s">
        <v>62</v>
      </c>
      <c r="R148" t="s">
        <v>62</v>
      </c>
    </row>
    <row r="149" spans="1:18" x14ac:dyDescent="0.25">
      <c r="A149" s="1" t="str">
        <f>IF(INDEX(Kunde!$D$4:$G$503,ROW(A148),3)="","",INDEX(Kunde!$D$4:$G$503,ROW(A148),3))</f>
        <v/>
      </c>
      <c r="B149" t="s">
        <v>62</v>
      </c>
      <c r="C149" s="1" t="str">
        <f>IF(INDEX(Kunde!$D$4:$G$503,ROW(C148),1)="","",INDEX(Kunde!$D$4:$G$503,ROW(C148),1))</f>
        <v/>
      </c>
      <c r="D149" s="1" t="str">
        <f>IF(INDEX(Kunde!$D$4:$G$503,ROW(D148),1)="","",INDEX(Kunde!$D$4:$G$503,ROW(D148),1))</f>
        <v/>
      </c>
      <c r="E149" s="1" t="str">
        <f>IF(INDEX(Kunde!$D$4:$G$503,ROW(C148),2)="","",INDEX(Kunde!$D$4:$G$503,ROW(C148),2))</f>
        <v/>
      </c>
      <c r="F149" t="s">
        <v>62</v>
      </c>
      <c r="G149" s="1" t="str">
        <f>IF(C149="","",VLOOKUP(A149,'Formel-Daten'!$J$4:$R$77,9,FALSE))</f>
        <v/>
      </c>
      <c r="H149">
        <v>0</v>
      </c>
      <c r="I149">
        <v>0</v>
      </c>
      <c r="J149" t="str">
        <f>IF(INDEX(Kunde!$D$4:$G$503,ROW(A148),4)="","",INDEX(Kunde!$D$4:$G$503,ROW(A148),4))</f>
        <v/>
      </c>
      <c r="K149">
        <v>1</v>
      </c>
      <c r="M149" t="s">
        <v>63</v>
      </c>
      <c r="N149" t="s">
        <v>62</v>
      </c>
      <c r="O149" t="s">
        <v>62</v>
      </c>
      <c r="P149" t="s">
        <v>63</v>
      </c>
      <c r="Q149" t="s">
        <v>62</v>
      </c>
      <c r="R149" t="s">
        <v>62</v>
      </c>
    </row>
    <row r="150" spans="1:18" x14ac:dyDescent="0.25">
      <c r="A150" s="1" t="str">
        <f>IF(INDEX(Kunde!$D$4:$G$503,ROW(A149),3)="","",INDEX(Kunde!$D$4:$G$503,ROW(A149),3))</f>
        <v/>
      </c>
      <c r="B150" t="s">
        <v>62</v>
      </c>
      <c r="C150" s="1" t="str">
        <f>IF(INDEX(Kunde!$D$4:$G$503,ROW(C149),1)="","",INDEX(Kunde!$D$4:$G$503,ROW(C149),1))</f>
        <v/>
      </c>
      <c r="D150" s="1" t="str">
        <f>IF(INDEX(Kunde!$D$4:$G$503,ROW(D149),1)="","",INDEX(Kunde!$D$4:$G$503,ROW(D149),1))</f>
        <v/>
      </c>
      <c r="E150" s="1" t="str">
        <f>IF(INDEX(Kunde!$D$4:$G$503,ROW(C149),2)="","",INDEX(Kunde!$D$4:$G$503,ROW(C149),2))</f>
        <v/>
      </c>
      <c r="F150" t="s">
        <v>62</v>
      </c>
      <c r="G150" s="1" t="str">
        <f>IF(C150="","",VLOOKUP(A150,'Formel-Daten'!$J$4:$R$77,9,FALSE))</f>
        <v/>
      </c>
      <c r="H150">
        <v>0</v>
      </c>
      <c r="I150">
        <v>0</v>
      </c>
      <c r="J150" t="str">
        <f>IF(INDEX(Kunde!$D$4:$G$503,ROW(A149),4)="","",INDEX(Kunde!$D$4:$G$503,ROW(A149),4))</f>
        <v/>
      </c>
      <c r="K150">
        <v>1</v>
      </c>
      <c r="M150" t="s">
        <v>63</v>
      </c>
      <c r="N150" t="s">
        <v>62</v>
      </c>
      <c r="O150" t="s">
        <v>62</v>
      </c>
      <c r="P150" t="s">
        <v>63</v>
      </c>
      <c r="Q150" t="s">
        <v>62</v>
      </c>
      <c r="R150" t="s">
        <v>62</v>
      </c>
    </row>
    <row r="151" spans="1:18" x14ac:dyDescent="0.25">
      <c r="A151" s="1" t="str">
        <f>IF(INDEX(Kunde!$D$4:$G$503,ROW(A150),3)="","",INDEX(Kunde!$D$4:$G$503,ROW(A150),3))</f>
        <v/>
      </c>
      <c r="B151" t="s">
        <v>62</v>
      </c>
      <c r="C151" s="1" t="str">
        <f>IF(INDEX(Kunde!$D$4:$G$503,ROW(C150),1)="","",INDEX(Kunde!$D$4:$G$503,ROW(C150),1))</f>
        <v/>
      </c>
      <c r="D151" s="1" t="str">
        <f>IF(INDEX(Kunde!$D$4:$G$503,ROW(D150),1)="","",INDEX(Kunde!$D$4:$G$503,ROW(D150),1))</f>
        <v/>
      </c>
      <c r="E151" s="1" t="str">
        <f>IF(INDEX(Kunde!$D$4:$G$503,ROW(C150),2)="","",INDEX(Kunde!$D$4:$G$503,ROW(C150),2))</f>
        <v/>
      </c>
      <c r="F151" t="s">
        <v>62</v>
      </c>
      <c r="G151" s="1" t="str">
        <f>IF(C151="","",VLOOKUP(A151,'Formel-Daten'!$J$4:$R$77,9,FALSE))</f>
        <v/>
      </c>
      <c r="H151">
        <v>0</v>
      </c>
      <c r="I151">
        <v>0</v>
      </c>
      <c r="J151" t="str">
        <f>IF(INDEX(Kunde!$D$4:$G$503,ROW(A150),4)="","",INDEX(Kunde!$D$4:$G$503,ROW(A150),4))</f>
        <v/>
      </c>
      <c r="K151">
        <v>1</v>
      </c>
      <c r="M151" t="s">
        <v>63</v>
      </c>
      <c r="N151" t="s">
        <v>62</v>
      </c>
      <c r="O151" t="s">
        <v>62</v>
      </c>
      <c r="P151" t="s">
        <v>63</v>
      </c>
      <c r="Q151" t="s">
        <v>62</v>
      </c>
      <c r="R151" t="s">
        <v>62</v>
      </c>
    </row>
    <row r="152" spans="1:18" x14ac:dyDescent="0.25">
      <c r="A152" s="1" t="str">
        <f>IF(INDEX(Kunde!$D$4:$G$503,ROW(A151),3)="","",INDEX(Kunde!$D$4:$G$503,ROW(A151),3))</f>
        <v/>
      </c>
      <c r="B152" t="s">
        <v>62</v>
      </c>
      <c r="C152" s="1" t="str">
        <f>IF(INDEX(Kunde!$D$4:$G$503,ROW(C151),1)="","",INDEX(Kunde!$D$4:$G$503,ROW(C151),1))</f>
        <v/>
      </c>
      <c r="D152" s="1" t="str">
        <f>IF(INDEX(Kunde!$D$4:$G$503,ROW(D151),1)="","",INDEX(Kunde!$D$4:$G$503,ROW(D151),1))</f>
        <v/>
      </c>
      <c r="E152" s="1" t="str">
        <f>IF(INDEX(Kunde!$D$4:$G$503,ROW(C151),2)="","",INDEX(Kunde!$D$4:$G$503,ROW(C151),2))</f>
        <v/>
      </c>
      <c r="F152" t="s">
        <v>62</v>
      </c>
      <c r="G152" s="1" t="str">
        <f>IF(C152="","",VLOOKUP(A152,'Formel-Daten'!$J$4:$R$77,9,FALSE))</f>
        <v/>
      </c>
      <c r="H152">
        <v>0</v>
      </c>
      <c r="I152">
        <v>0</v>
      </c>
      <c r="J152" t="str">
        <f>IF(INDEX(Kunde!$D$4:$G$503,ROW(A151),4)="","",INDEX(Kunde!$D$4:$G$503,ROW(A151),4))</f>
        <v/>
      </c>
      <c r="K152">
        <v>1</v>
      </c>
      <c r="M152" t="s">
        <v>63</v>
      </c>
      <c r="N152" t="s">
        <v>62</v>
      </c>
      <c r="O152" t="s">
        <v>62</v>
      </c>
      <c r="P152" t="s">
        <v>63</v>
      </c>
      <c r="Q152" t="s">
        <v>62</v>
      </c>
      <c r="R152" t="s">
        <v>62</v>
      </c>
    </row>
    <row r="153" spans="1:18" x14ac:dyDescent="0.25">
      <c r="A153" s="1" t="str">
        <f>IF(INDEX(Kunde!$D$4:$G$503,ROW(A152),3)="","",INDEX(Kunde!$D$4:$G$503,ROW(A152),3))</f>
        <v/>
      </c>
      <c r="B153" t="s">
        <v>62</v>
      </c>
      <c r="C153" s="1" t="str">
        <f>IF(INDEX(Kunde!$D$4:$G$503,ROW(C152),1)="","",INDEX(Kunde!$D$4:$G$503,ROW(C152),1))</f>
        <v/>
      </c>
      <c r="D153" s="1" t="str">
        <f>IF(INDEX(Kunde!$D$4:$G$503,ROW(D152),1)="","",INDEX(Kunde!$D$4:$G$503,ROW(D152),1))</f>
        <v/>
      </c>
      <c r="E153" s="1" t="str">
        <f>IF(INDEX(Kunde!$D$4:$G$503,ROW(C152),2)="","",INDEX(Kunde!$D$4:$G$503,ROW(C152),2))</f>
        <v/>
      </c>
      <c r="F153" t="s">
        <v>62</v>
      </c>
      <c r="G153" s="1" t="str">
        <f>IF(C153="","",VLOOKUP(A153,'Formel-Daten'!$J$4:$R$77,9,FALSE))</f>
        <v/>
      </c>
      <c r="H153">
        <v>0</v>
      </c>
      <c r="I153">
        <v>0</v>
      </c>
      <c r="J153" t="str">
        <f>IF(INDEX(Kunde!$D$4:$G$503,ROW(A152),4)="","",INDEX(Kunde!$D$4:$G$503,ROW(A152),4))</f>
        <v/>
      </c>
      <c r="K153">
        <v>1</v>
      </c>
      <c r="M153" t="s">
        <v>63</v>
      </c>
      <c r="N153" t="s">
        <v>62</v>
      </c>
      <c r="O153" t="s">
        <v>62</v>
      </c>
      <c r="P153" t="s">
        <v>63</v>
      </c>
      <c r="Q153" t="s">
        <v>62</v>
      </c>
      <c r="R153" t="s">
        <v>62</v>
      </c>
    </row>
    <row r="154" spans="1:18" x14ac:dyDescent="0.25">
      <c r="A154" s="1" t="str">
        <f>IF(INDEX(Kunde!$D$4:$G$503,ROW(A153),3)="","",INDEX(Kunde!$D$4:$G$503,ROW(A153),3))</f>
        <v/>
      </c>
      <c r="B154" t="s">
        <v>62</v>
      </c>
      <c r="C154" s="1" t="str">
        <f>IF(INDEX(Kunde!$D$4:$G$503,ROW(C153),1)="","",INDEX(Kunde!$D$4:$G$503,ROW(C153),1))</f>
        <v/>
      </c>
      <c r="D154" s="1" t="str">
        <f>IF(INDEX(Kunde!$D$4:$G$503,ROW(D153),1)="","",INDEX(Kunde!$D$4:$G$503,ROW(D153),1))</f>
        <v/>
      </c>
      <c r="E154" s="1" t="str">
        <f>IF(INDEX(Kunde!$D$4:$G$503,ROW(C153),2)="","",INDEX(Kunde!$D$4:$G$503,ROW(C153),2))</f>
        <v/>
      </c>
      <c r="F154" t="s">
        <v>62</v>
      </c>
      <c r="G154" s="1" t="str">
        <f>IF(C154="","",VLOOKUP(A154,'Formel-Daten'!$J$4:$R$77,9,FALSE))</f>
        <v/>
      </c>
      <c r="H154">
        <v>0</v>
      </c>
      <c r="I154">
        <v>0</v>
      </c>
      <c r="J154" t="str">
        <f>IF(INDEX(Kunde!$D$4:$G$503,ROW(A153),4)="","",INDEX(Kunde!$D$4:$G$503,ROW(A153),4))</f>
        <v/>
      </c>
      <c r="K154">
        <v>1</v>
      </c>
      <c r="M154" t="s">
        <v>63</v>
      </c>
      <c r="N154" t="s">
        <v>62</v>
      </c>
      <c r="O154" t="s">
        <v>62</v>
      </c>
      <c r="P154" t="s">
        <v>63</v>
      </c>
      <c r="Q154" t="s">
        <v>62</v>
      </c>
      <c r="R154" t="s">
        <v>62</v>
      </c>
    </row>
    <row r="155" spans="1:18" x14ac:dyDescent="0.25">
      <c r="A155" s="1" t="str">
        <f>IF(INDEX(Kunde!$D$4:$G$503,ROW(A154),3)="","",INDEX(Kunde!$D$4:$G$503,ROW(A154),3))</f>
        <v/>
      </c>
      <c r="B155" t="s">
        <v>62</v>
      </c>
      <c r="C155" s="1" t="str">
        <f>IF(INDEX(Kunde!$D$4:$G$503,ROW(C154),1)="","",INDEX(Kunde!$D$4:$G$503,ROW(C154),1))</f>
        <v/>
      </c>
      <c r="D155" s="1" t="str">
        <f>IF(INDEX(Kunde!$D$4:$G$503,ROW(D154),1)="","",INDEX(Kunde!$D$4:$G$503,ROW(D154),1))</f>
        <v/>
      </c>
      <c r="E155" s="1" t="str">
        <f>IF(INDEX(Kunde!$D$4:$G$503,ROW(C154),2)="","",INDEX(Kunde!$D$4:$G$503,ROW(C154),2))</f>
        <v/>
      </c>
      <c r="F155" t="s">
        <v>62</v>
      </c>
      <c r="G155" s="1" t="str">
        <f>IF(C155="","",VLOOKUP(A155,'Formel-Daten'!$J$4:$R$77,9,FALSE))</f>
        <v/>
      </c>
      <c r="H155">
        <v>0</v>
      </c>
      <c r="I155">
        <v>0</v>
      </c>
      <c r="J155" t="str">
        <f>IF(INDEX(Kunde!$D$4:$G$503,ROW(A154),4)="","",INDEX(Kunde!$D$4:$G$503,ROW(A154),4))</f>
        <v/>
      </c>
      <c r="K155">
        <v>1</v>
      </c>
      <c r="M155" t="s">
        <v>63</v>
      </c>
      <c r="N155" t="s">
        <v>62</v>
      </c>
      <c r="O155" t="s">
        <v>62</v>
      </c>
      <c r="P155" t="s">
        <v>63</v>
      </c>
      <c r="Q155" t="s">
        <v>62</v>
      </c>
      <c r="R155" t="s">
        <v>62</v>
      </c>
    </row>
    <row r="156" spans="1:18" x14ac:dyDescent="0.25">
      <c r="A156" s="1" t="str">
        <f>IF(INDEX(Kunde!$D$4:$G$503,ROW(A155),3)="","",INDEX(Kunde!$D$4:$G$503,ROW(A155),3))</f>
        <v/>
      </c>
      <c r="B156" t="s">
        <v>62</v>
      </c>
      <c r="C156" s="1" t="str">
        <f>IF(INDEX(Kunde!$D$4:$G$503,ROW(C155),1)="","",INDEX(Kunde!$D$4:$G$503,ROW(C155),1))</f>
        <v/>
      </c>
      <c r="D156" s="1" t="str">
        <f>IF(INDEX(Kunde!$D$4:$G$503,ROW(D155),1)="","",INDEX(Kunde!$D$4:$G$503,ROW(D155),1))</f>
        <v/>
      </c>
      <c r="E156" s="1" t="str">
        <f>IF(INDEX(Kunde!$D$4:$G$503,ROW(C155),2)="","",INDEX(Kunde!$D$4:$G$503,ROW(C155),2))</f>
        <v/>
      </c>
      <c r="F156" t="s">
        <v>62</v>
      </c>
      <c r="G156" s="1" t="str">
        <f>IF(C156="","",VLOOKUP(A156,'Formel-Daten'!$J$4:$R$77,9,FALSE))</f>
        <v/>
      </c>
      <c r="H156">
        <v>0</v>
      </c>
      <c r="I156">
        <v>0</v>
      </c>
      <c r="J156" t="str">
        <f>IF(INDEX(Kunde!$D$4:$G$503,ROW(A155),4)="","",INDEX(Kunde!$D$4:$G$503,ROW(A155),4))</f>
        <v/>
      </c>
      <c r="K156">
        <v>1</v>
      </c>
      <c r="M156" t="s">
        <v>63</v>
      </c>
      <c r="N156" t="s">
        <v>62</v>
      </c>
      <c r="O156" t="s">
        <v>62</v>
      </c>
      <c r="P156" t="s">
        <v>63</v>
      </c>
      <c r="Q156" t="s">
        <v>62</v>
      </c>
      <c r="R156" t="s">
        <v>62</v>
      </c>
    </row>
    <row r="157" spans="1:18" x14ac:dyDescent="0.25">
      <c r="A157" s="1" t="str">
        <f>IF(INDEX(Kunde!$D$4:$G$503,ROW(A156),3)="","",INDEX(Kunde!$D$4:$G$503,ROW(A156),3))</f>
        <v/>
      </c>
      <c r="B157" t="s">
        <v>62</v>
      </c>
      <c r="C157" s="1" t="str">
        <f>IF(INDEX(Kunde!$D$4:$G$503,ROW(C156),1)="","",INDEX(Kunde!$D$4:$G$503,ROW(C156),1))</f>
        <v/>
      </c>
      <c r="D157" s="1" t="str">
        <f>IF(INDEX(Kunde!$D$4:$G$503,ROW(D156),1)="","",INDEX(Kunde!$D$4:$G$503,ROW(D156),1))</f>
        <v/>
      </c>
      <c r="E157" s="1" t="str">
        <f>IF(INDEX(Kunde!$D$4:$G$503,ROW(C156),2)="","",INDEX(Kunde!$D$4:$G$503,ROW(C156),2))</f>
        <v/>
      </c>
      <c r="F157" t="s">
        <v>62</v>
      </c>
      <c r="G157" s="1" t="str">
        <f>IF(C157="","",VLOOKUP(A157,'Formel-Daten'!$J$4:$R$77,9,FALSE))</f>
        <v/>
      </c>
      <c r="H157">
        <v>0</v>
      </c>
      <c r="I157">
        <v>0</v>
      </c>
      <c r="J157" t="str">
        <f>IF(INDEX(Kunde!$D$4:$G$503,ROW(A156),4)="","",INDEX(Kunde!$D$4:$G$503,ROW(A156),4))</f>
        <v/>
      </c>
      <c r="K157">
        <v>1</v>
      </c>
      <c r="M157" t="s">
        <v>63</v>
      </c>
      <c r="N157" t="s">
        <v>62</v>
      </c>
      <c r="O157" t="s">
        <v>62</v>
      </c>
      <c r="P157" t="s">
        <v>63</v>
      </c>
      <c r="Q157" t="s">
        <v>62</v>
      </c>
      <c r="R157" t="s">
        <v>62</v>
      </c>
    </row>
    <row r="158" spans="1:18" x14ac:dyDescent="0.25">
      <c r="A158" s="1" t="str">
        <f>IF(INDEX(Kunde!$D$4:$G$503,ROW(A157),3)="","",INDEX(Kunde!$D$4:$G$503,ROW(A157),3))</f>
        <v/>
      </c>
      <c r="B158" t="s">
        <v>62</v>
      </c>
      <c r="C158" s="1" t="str">
        <f>IF(INDEX(Kunde!$D$4:$G$503,ROW(C157),1)="","",INDEX(Kunde!$D$4:$G$503,ROW(C157),1))</f>
        <v/>
      </c>
      <c r="D158" s="1" t="str">
        <f>IF(INDEX(Kunde!$D$4:$G$503,ROW(D157),1)="","",INDEX(Kunde!$D$4:$G$503,ROW(D157),1))</f>
        <v/>
      </c>
      <c r="E158" s="1" t="str">
        <f>IF(INDEX(Kunde!$D$4:$G$503,ROW(C157),2)="","",INDEX(Kunde!$D$4:$G$503,ROW(C157),2))</f>
        <v/>
      </c>
      <c r="F158" t="s">
        <v>62</v>
      </c>
      <c r="G158" s="1" t="str">
        <f>IF(C158="","",VLOOKUP(A158,'Formel-Daten'!$J$4:$R$77,9,FALSE))</f>
        <v/>
      </c>
      <c r="H158">
        <v>0</v>
      </c>
      <c r="I158">
        <v>0</v>
      </c>
      <c r="J158" t="str">
        <f>IF(INDEX(Kunde!$D$4:$G$503,ROW(A157),4)="","",INDEX(Kunde!$D$4:$G$503,ROW(A157),4))</f>
        <v/>
      </c>
      <c r="K158">
        <v>1</v>
      </c>
      <c r="M158" t="s">
        <v>63</v>
      </c>
      <c r="N158" t="s">
        <v>62</v>
      </c>
      <c r="O158" t="s">
        <v>62</v>
      </c>
      <c r="P158" t="s">
        <v>63</v>
      </c>
      <c r="Q158" t="s">
        <v>62</v>
      </c>
      <c r="R158" t="s">
        <v>62</v>
      </c>
    </row>
    <row r="159" spans="1:18" x14ac:dyDescent="0.25">
      <c r="A159" s="1" t="str">
        <f>IF(INDEX(Kunde!$D$4:$G$503,ROW(A158),3)="","",INDEX(Kunde!$D$4:$G$503,ROW(A158),3))</f>
        <v/>
      </c>
      <c r="B159" t="s">
        <v>62</v>
      </c>
      <c r="C159" s="1" t="str">
        <f>IF(INDEX(Kunde!$D$4:$G$503,ROW(C158),1)="","",INDEX(Kunde!$D$4:$G$503,ROW(C158),1))</f>
        <v/>
      </c>
      <c r="D159" s="1" t="str">
        <f>IF(INDEX(Kunde!$D$4:$G$503,ROW(D158),1)="","",INDEX(Kunde!$D$4:$G$503,ROW(D158),1))</f>
        <v/>
      </c>
      <c r="E159" s="1" t="str">
        <f>IF(INDEX(Kunde!$D$4:$G$503,ROW(C158),2)="","",INDEX(Kunde!$D$4:$G$503,ROW(C158),2))</f>
        <v/>
      </c>
      <c r="F159" t="s">
        <v>62</v>
      </c>
      <c r="G159" s="1" t="str">
        <f>IF(C159="","",VLOOKUP(A159,'Formel-Daten'!$J$4:$R$77,9,FALSE))</f>
        <v/>
      </c>
      <c r="H159">
        <v>0</v>
      </c>
      <c r="I159">
        <v>0</v>
      </c>
      <c r="J159" t="str">
        <f>IF(INDEX(Kunde!$D$4:$G$503,ROW(A158),4)="","",INDEX(Kunde!$D$4:$G$503,ROW(A158),4))</f>
        <v/>
      </c>
      <c r="K159">
        <v>1</v>
      </c>
      <c r="M159" t="s">
        <v>63</v>
      </c>
      <c r="N159" t="s">
        <v>62</v>
      </c>
      <c r="O159" t="s">
        <v>62</v>
      </c>
      <c r="P159" t="s">
        <v>63</v>
      </c>
      <c r="Q159" t="s">
        <v>62</v>
      </c>
      <c r="R159" t="s">
        <v>62</v>
      </c>
    </row>
    <row r="160" spans="1:18" x14ac:dyDescent="0.25">
      <c r="A160" s="1" t="str">
        <f>IF(INDEX(Kunde!$D$4:$G$503,ROW(A159),3)="","",INDEX(Kunde!$D$4:$G$503,ROW(A159),3))</f>
        <v/>
      </c>
      <c r="B160" t="s">
        <v>62</v>
      </c>
      <c r="C160" s="1" t="str">
        <f>IF(INDEX(Kunde!$D$4:$G$503,ROW(C159),1)="","",INDEX(Kunde!$D$4:$G$503,ROW(C159),1))</f>
        <v/>
      </c>
      <c r="D160" s="1" t="str">
        <f>IF(INDEX(Kunde!$D$4:$G$503,ROW(D159),1)="","",INDEX(Kunde!$D$4:$G$503,ROW(D159),1))</f>
        <v/>
      </c>
      <c r="E160" s="1" t="str">
        <f>IF(INDEX(Kunde!$D$4:$G$503,ROW(C159),2)="","",INDEX(Kunde!$D$4:$G$503,ROW(C159),2))</f>
        <v/>
      </c>
      <c r="F160" t="s">
        <v>62</v>
      </c>
      <c r="G160" s="1" t="str">
        <f>IF(C160="","",VLOOKUP(A160,'Formel-Daten'!$J$4:$R$77,9,FALSE))</f>
        <v/>
      </c>
      <c r="H160">
        <v>0</v>
      </c>
      <c r="I160">
        <v>0</v>
      </c>
      <c r="J160" t="str">
        <f>IF(INDEX(Kunde!$D$4:$G$503,ROW(A159),4)="","",INDEX(Kunde!$D$4:$G$503,ROW(A159),4))</f>
        <v/>
      </c>
      <c r="K160">
        <v>1</v>
      </c>
      <c r="M160" t="s">
        <v>63</v>
      </c>
      <c r="N160" t="s">
        <v>62</v>
      </c>
      <c r="O160" t="s">
        <v>62</v>
      </c>
      <c r="P160" t="s">
        <v>63</v>
      </c>
      <c r="Q160" t="s">
        <v>62</v>
      </c>
      <c r="R160" t="s">
        <v>62</v>
      </c>
    </row>
    <row r="161" spans="1:18" x14ac:dyDescent="0.25">
      <c r="A161" s="1" t="str">
        <f>IF(INDEX(Kunde!$D$4:$G$503,ROW(A160),3)="","",INDEX(Kunde!$D$4:$G$503,ROW(A160),3))</f>
        <v/>
      </c>
      <c r="B161" t="s">
        <v>62</v>
      </c>
      <c r="C161" s="1" t="str">
        <f>IF(INDEX(Kunde!$D$4:$G$503,ROW(C160),1)="","",INDEX(Kunde!$D$4:$G$503,ROW(C160),1))</f>
        <v/>
      </c>
      <c r="D161" s="1" t="str">
        <f>IF(INDEX(Kunde!$D$4:$G$503,ROW(D160),1)="","",INDEX(Kunde!$D$4:$G$503,ROW(D160),1))</f>
        <v/>
      </c>
      <c r="E161" s="1" t="str">
        <f>IF(INDEX(Kunde!$D$4:$G$503,ROW(C160),2)="","",INDEX(Kunde!$D$4:$G$503,ROW(C160),2))</f>
        <v/>
      </c>
      <c r="F161" t="s">
        <v>62</v>
      </c>
      <c r="G161" s="1" t="str">
        <f>IF(C161="","",VLOOKUP(A161,'Formel-Daten'!$J$4:$R$77,9,FALSE))</f>
        <v/>
      </c>
      <c r="H161">
        <v>0</v>
      </c>
      <c r="I161">
        <v>0</v>
      </c>
      <c r="J161" t="str">
        <f>IF(INDEX(Kunde!$D$4:$G$503,ROW(A160),4)="","",INDEX(Kunde!$D$4:$G$503,ROW(A160),4))</f>
        <v/>
      </c>
      <c r="K161">
        <v>1</v>
      </c>
      <c r="M161" t="s">
        <v>63</v>
      </c>
      <c r="N161" t="s">
        <v>62</v>
      </c>
      <c r="O161" t="s">
        <v>62</v>
      </c>
      <c r="P161" t="s">
        <v>63</v>
      </c>
      <c r="Q161" t="s">
        <v>62</v>
      </c>
      <c r="R161" t="s">
        <v>62</v>
      </c>
    </row>
    <row r="162" spans="1:18" x14ac:dyDescent="0.25">
      <c r="A162" s="1" t="str">
        <f>IF(INDEX(Kunde!$D$4:$G$503,ROW(A161),3)="","",INDEX(Kunde!$D$4:$G$503,ROW(A161),3))</f>
        <v/>
      </c>
      <c r="B162" t="s">
        <v>62</v>
      </c>
      <c r="C162" s="1" t="str">
        <f>IF(INDEX(Kunde!$D$4:$G$503,ROW(C161),1)="","",INDEX(Kunde!$D$4:$G$503,ROW(C161),1))</f>
        <v/>
      </c>
      <c r="D162" s="1" t="str">
        <f>IF(INDEX(Kunde!$D$4:$G$503,ROW(D161),1)="","",INDEX(Kunde!$D$4:$G$503,ROW(D161),1))</f>
        <v/>
      </c>
      <c r="E162" s="1" t="str">
        <f>IF(INDEX(Kunde!$D$4:$G$503,ROW(C161),2)="","",INDEX(Kunde!$D$4:$G$503,ROW(C161),2))</f>
        <v/>
      </c>
      <c r="F162" t="s">
        <v>62</v>
      </c>
      <c r="G162" s="1" t="str">
        <f>IF(C162="","",VLOOKUP(A162,'Formel-Daten'!$J$4:$R$77,9,FALSE))</f>
        <v/>
      </c>
      <c r="H162">
        <v>0</v>
      </c>
      <c r="I162">
        <v>0</v>
      </c>
      <c r="J162" t="str">
        <f>IF(INDEX(Kunde!$D$4:$G$503,ROW(A161),4)="","",INDEX(Kunde!$D$4:$G$503,ROW(A161),4))</f>
        <v/>
      </c>
      <c r="K162">
        <v>1</v>
      </c>
      <c r="M162" t="s">
        <v>63</v>
      </c>
      <c r="N162" t="s">
        <v>62</v>
      </c>
      <c r="O162" t="s">
        <v>62</v>
      </c>
      <c r="P162" t="s">
        <v>63</v>
      </c>
      <c r="Q162" t="s">
        <v>62</v>
      </c>
      <c r="R162" t="s">
        <v>62</v>
      </c>
    </row>
    <row r="163" spans="1:18" x14ac:dyDescent="0.25">
      <c r="A163" s="1" t="str">
        <f>IF(INDEX(Kunde!$D$4:$G$503,ROW(A162),3)="","",INDEX(Kunde!$D$4:$G$503,ROW(A162),3))</f>
        <v/>
      </c>
      <c r="B163" t="s">
        <v>62</v>
      </c>
      <c r="C163" s="1" t="str">
        <f>IF(INDEX(Kunde!$D$4:$G$503,ROW(C162),1)="","",INDEX(Kunde!$D$4:$G$503,ROW(C162),1))</f>
        <v/>
      </c>
      <c r="D163" s="1" t="str">
        <f>IF(INDEX(Kunde!$D$4:$G$503,ROW(D162),1)="","",INDEX(Kunde!$D$4:$G$503,ROW(D162),1))</f>
        <v/>
      </c>
      <c r="E163" s="1" t="str">
        <f>IF(INDEX(Kunde!$D$4:$G$503,ROW(C162),2)="","",INDEX(Kunde!$D$4:$G$503,ROW(C162),2))</f>
        <v/>
      </c>
      <c r="F163" t="s">
        <v>62</v>
      </c>
      <c r="G163" s="1" t="str">
        <f>IF(C163="","",VLOOKUP(A163,'Formel-Daten'!$J$4:$R$77,9,FALSE))</f>
        <v/>
      </c>
      <c r="H163">
        <v>0</v>
      </c>
      <c r="I163">
        <v>0</v>
      </c>
      <c r="J163" t="str">
        <f>IF(INDEX(Kunde!$D$4:$G$503,ROW(A162),4)="","",INDEX(Kunde!$D$4:$G$503,ROW(A162),4))</f>
        <v/>
      </c>
      <c r="K163">
        <v>1</v>
      </c>
      <c r="M163" t="s">
        <v>63</v>
      </c>
      <c r="N163" t="s">
        <v>62</v>
      </c>
      <c r="O163" t="s">
        <v>62</v>
      </c>
      <c r="P163" t="s">
        <v>63</v>
      </c>
      <c r="Q163" t="s">
        <v>62</v>
      </c>
      <c r="R163" t="s">
        <v>62</v>
      </c>
    </row>
    <row r="164" spans="1:18" x14ac:dyDescent="0.25">
      <c r="A164" s="1" t="str">
        <f>IF(INDEX(Kunde!$D$4:$G$503,ROW(A163),3)="","",INDEX(Kunde!$D$4:$G$503,ROW(A163),3))</f>
        <v/>
      </c>
      <c r="B164" t="s">
        <v>62</v>
      </c>
      <c r="C164" s="1" t="str">
        <f>IF(INDEX(Kunde!$D$4:$G$503,ROW(C163),1)="","",INDEX(Kunde!$D$4:$G$503,ROW(C163),1))</f>
        <v/>
      </c>
      <c r="D164" s="1" t="str">
        <f>IF(INDEX(Kunde!$D$4:$G$503,ROW(D163),1)="","",INDEX(Kunde!$D$4:$G$503,ROW(D163),1))</f>
        <v/>
      </c>
      <c r="E164" s="1" t="str">
        <f>IF(INDEX(Kunde!$D$4:$G$503,ROW(C163),2)="","",INDEX(Kunde!$D$4:$G$503,ROW(C163),2))</f>
        <v/>
      </c>
      <c r="F164" t="s">
        <v>62</v>
      </c>
      <c r="G164" s="1" t="str">
        <f>IF(C164="","",VLOOKUP(A164,'Formel-Daten'!$J$4:$R$77,9,FALSE))</f>
        <v/>
      </c>
      <c r="H164">
        <v>0</v>
      </c>
      <c r="I164">
        <v>0</v>
      </c>
      <c r="J164" t="str">
        <f>IF(INDEX(Kunde!$D$4:$G$503,ROW(A163),4)="","",INDEX(Kunde!$D$4:$G$503,ROW(A163),4))</f>
        <v/>
      </c>
      <c r="K164">
        <v>1</v>
      </c>
      <c r="M164" t="s">
        <v>63</v>
      </c>
      <c r="N164" t="s">
        <v>62</v>
      </c>
      <c r="O164" t="s">
        <v>62</v>
      </c>
      <c r="P164" t="s">
        <v>63</v>
      </c>
      <c r="Q164" t="s">
        <v>62</v>
      </c>
      <c r="R164" t="s">
        <v>62</v>
      </c>
    </row>
    <row r="165" spans="1:18" x14ac:dyDescent="0.25">
      <c r="A165" s="1" t="str">
        <f>IF(INDEX(Kunde!$D$4:$G$503,ROW(A164),3)="","",INDEX(Kunde!$D$4:$G$503,ROW(A164),3))</f>
        <v/>
      </c>
      <c r="B165" t="s">
        <v>62</v>
      </c>
      <c r="C165" s="1" t="str">
        <f>IF(INDEX(Kunde!$D$4:$G$503,ROW(C164),1)="","",INDEX(Kunde!$D$4:$G$503,ROW(C164),1))</f>
        <v/>
      </c>
      <c r="D165" s="1" t="str">
        <f>IF(INDEX(Kunde!$D$4:$G$503,ROW(D164),1)="","",INDEX(Kunde!$D$4:$G$503,ROW(D164),1))</f>
        <v/>
      </c>
      <c r="E165" s="1" t="str">
        <f>IF(INDEX(Kunde!$D$4:$G$503,ROW(C164),2)="","",INDEX(Kunde!$D$4:$G$503,ROW(C164),2))</f>
        <v/>
      </c>
      <c r="F165" t="s">
        <v>62</v>
      </c>
      <c r="G165" s="1" t="str">
        <f>IF(C165="","",VLOOKUP(A165,'Formel-Daten'!$J$4:$R$77,9,FALSE))</f>
        <v/>
      </c>
      <c r="H165">
        <v>0</v>
      </c>
      <c r="I165">
        <v>0</v>
      </c>
      <c r="J165" t="str">
        <f>IF(INDEX(Kunde!$D$4:$G$503,ROW(A164),4)="","",INDEX(Kunde!$D$4:$G$503,ROW(A164),4))</f>
        <v/>
      </c>
      <c r="K165">
        <v>1</v>
      </c>
      <c r="M165" t="s">
        <v>63</v>
      </c>
      <c r="N165" t="s">
        <v>62</v>
      </c>
      <c r="O165" t="s">
        <v>62</v>
      </c>
      <c r="P165" t="s">
        <v>63</v>
      </c>
      <c r="Q165" t="s">
        <v>62</v>
      </c>
      <c r="R165" t="s">
        <v>62</v>
      </c>
    </row>
    <row r="166" spans="1:18" x14ac:dyDescent="0.25">
      <c r="A166" s="1" t="str">
        <f>IF(INDEX(Kunde!$D$4:$G$503,ROW(A165),3)="","",INDEX(Kunde!$D$4:$G$503,ROW(A165),3))</f>
        <v/>
      </c>
      <c r="B166" t="s">
        <v>62</v>
      </c>
      <c r="C166" s="1" t="str">
        <f>IF(INDEX(Kunde!$D$4:$G$503,ROW(C165),1)="","",INDEX(Kunde!$D$4:$G$503,ROW(C165),1))</f>
        <v/>
      </c>
      <c r="D166" s="1" t="str">
        <f>IF(INDEX(Kunde!$D$4:$G$503,ROW(D165),1)="","",INDEX(Kunde!$D$4:$G$503,ROW(D165),1))</f>
        <v/>
      </c>
      <c r="E166" s="1" t="str">
        <f>IF(INDEX(Kunde!$D$4:$G$503,ROW(C165),2)="","",INDEX(Kunde!$D$4:$G$503,ROW(C165),2))</f>
        <v/>
      </c>
      <c r="F166" t="s">
        <v>62</v>
      </c>
      <c r="G166" s="1" t="str">
        <f>IF(C166="","",VLOOKUP(A166,'Formel-Daten'!$J$4:$R$77,9,FALSE))</f>
        <v/>
      </c>
      <c r="H166">
        <v>0</v>
      </c>
      <c r="I166">
        <v>0</v>
      </c>
      <c r="J166" t="str">
        <f>IF(INDEX(Kunde!$D$4:$G$503,ROW(A165),4)="","",INDEX(Kunde!$D$4:$G$503,ROW(A165),4))</f>
        <v/>
      </c>
      <c r="K166">
        <v>1</v>
      </c>
      <c r="M166" t="s">
        <v>63</v>
      </c>
      <c r="N166" t="s">
        <v>62</v>
      </c>
      <c r="O166" t="s">
        <v>62</v>
      </c>
      <c r="P166" t="s">
        <v>63</v>
      </c>
      <c r="Q166" t="s">
        <v>62</v>
      </c>
      <c r="R166" t="s">
        <v>62</v>
      </c>
    </row>
    <row r="167" spans="1:18" x14ac:dyDescent="0.25">
      <c r="A167" s="1" t="str">
        <f>IF(INDEX(Kunde!$D$4:$G$503,ROW(A166),3)="","",INDEX(Kunde!$D$4:$G$503,ROW(A166),3))</f>
        <v/>
      </c>
      <c r="B167" t="s">
        <v>62</v>
      </c>
      <c r="C167" s="1" t="str">
        <f>IF(INDEX(Kunde!$D$4:$G$503,ROW(C166),1)="","",INDEX(Kunde!$D$4:$G$503,ROW(C166),1))</f>
        <v/>
      </c>
      <c r="D167" s="1" t="str">
        <f>IF(INDEX(Kunde!$D$4:$G$503,ROW(D166),1)="","",INDEX(Kunde!$D$4:$G$503,ROW(D166),1))</f>
        <v/>
      </c>
      <c r="E167" s="1" t="str">
        <f>IF(INDEX(Kunde!$D$4:$G$503,ROW(C166),2)="","",INDEX(Kunde!$D$4:$G$503,ROW(C166),2))</f>
        <v/>
      </c>
      <c r="F167" t="s">
        <v>62</v>
      </c>
      <c r="G167" s="1" t="str">
        <f>IF(C167="","",VLOOKUP(A167,'Formel-Daten'!$J$4:$R$77,9,FALSE))</f>
        <v/>
      </c>
      <c r="H167">
        <v>0</v>
      </c>
      <c r="I167">
        <v>0</v>
      </c>
      <c r="J167" t="str">
        <f>IF(INDEX(Kunde!$D$4:$G$503,ROW(A166),4)="","",INDEX(Kunde!$D$4:$G$503,ROW(A166),4))</f>
        <v/>
      </c>
      <c r="K167">
        <v>1</v>
      </c>
      <c r="M167" t="s">
        <v>63</v>
      </c>
      <c r="N167" t="s">
        <v>62</v>
      </c>
      <c r="O167" t="s">
        <v>62</v>
      </c>
      <c r="P167" t="s">
        <v>63</v>
      </c>
      <c r="Q167" t="s">
        <v>62</v>
      </c>
      <c r="R167" t="s">
        <v>62</v>
      </c>
    </row>
    <row r="168" spans="1:18" x14ac:dyDescent="0.25">
      <c r="A168" s="1" t="str">
        <f>IF(INDEX(Kunde!$D$4:$G$503,ROW(A167),3)="","",INDEX(Kunde!$D$4:$G$503,ROW(A167),3))</f>
        <v/>
      </c>
      <c r="B168" t="s">
        <v>62</v>
      </c>
      <c r="C168" s="1" t="str">
        <f>IF(INDEX(Kunde!$D$4:$G$503,ROW(C167),1)="","",INDEX(Kunde!$D$4:$G$503,ROW(C167),1))</f>
        <v/>
      </c>
      <c r="D168" s="1" t="str">
        <f>IF(INDEX(Kunde!$D$4:$G$503,ROW(D167),1)="","",INDEX(Kunde!$D$4:$G$503,ROW(D167),1))</f>
        <v/>
      </c>
      <c r="E168" s="1" t="str">
        <f>IF(INDEX(Kunde!$D$4:$G$503,ROW(C167),2)="","",INDEX(Kunde!$D$4:$G$503,ROW(C167),2))</f>
        <v/>
      </c>
      <c r="F168" t="s">
        <v>62</v>
      </c>
      <c r="G168" s="1" t="str">
        <f>IF(C168="","",VLOOKUP(A168,'Formel-Daten'!$J$4:$R$77,9,FALSE))</f>
        <v/>
      </c>
      <c r="H168">
        <v>0</v>
      </c>
      <c r="I168">
        <v>0</v>
      </c>
      <c r="J168" t="str">
        <f>IF(INDEX(Kunde!$D$4:$G$503,ROW(A167),4)="","",INDEX(Kunde!$D$4:$G$503,ROW(A167),4))</f>
        <v/>
      </c>
      <c r="K168">
        <v>1</v>
      </c>
      <c r="M168" t="s">
        <v>63</v>
      </c>
      <c r="N168" t="s">
        <v>62</v>
      </c>
      <c r="O168" t="s">
        <v>62</v>
      </c>
      <c r="P168" t="s">
        <v>63</v>
      </c>
      <c r="Q168" t="s">
        <v>62</v>
      </c>
      <c r="R168" t="s">
        <v>62</v>
      </c>
    </row>
    <row r="169" spans="1:18" x14ac:dyDescent="0.25">
      <c r="A169" s="1" t="str">
        <f>IF(INDEX(Kunde!$D$4:$G$503,ROW(A168),3)="","",INDEX(Kunde!$D$4:$G$503,ROW(A168),3))</f>
        <v/>
      </c>
      <c r="B169" t="s">
        <v>62</v>
      </c>
      <c r="C169" s="1" t="str">
        <f>IF(INDEX(Kunde!$D$4:$G$503,ROW(C168),1)="","",INDEX(Kunde!$D$4:$G$503,ROW(C168),1))</f>
        <v/>
      </c>
      <c r="D169" s="1" t="str">
        <f>IF(INDEX(Kunde!$D$4:$G$503,ROW(D168),1)="","",INDEX(Kunde!$D$4:$G$503,ROW(D168),1))</f>
        <v/>
      </c>
      <c r="E169" s="1" t="str">
        <f>IF(INDEX(Kunde!$D$4:$G$503,ROW(C168),2)="","",INDEX(Kunde!$D$4:$G$503,ROW(C168),2))</f>
        <v/>
      </c>
      <c r="F169" t="s">
        <v>62</v>
      </c>
      <c r="G169" s="1" t="str">
        <f>IF(C169="","",VLOOKUP(A169,'Formel-Daten'!$J$4:$R$77,9,FALSE))</f>
        <v/>
      </c>
      <c r="H169">
        <v>0</v>
      </c>
      <c r="I169">
        <v>0</v>
      </c>
      <c r="J169" t="str">
        <f>IF(INDEX(Kunde!$D$4:$G$503,ROW(A168),4)="","",INDEX(Kunde!$D$4:$G$503,ROW(A168),4))</f>
        <v/>
      </c>
      <c r="K169">
        <v>1</v>
      </c>
      <c r="M169" t="s">
        <v>63</v>
      </c>
      <c r="N169" t="s">
        <v>62</v>
      </c>
      <c r="O169" t="s">
        <v>62</v>
      </c>
      <c r="P169" t="s">
        <v>63</v>
      </c>
      <c r="Q169" t="s">
        <v>62</v>
      </c>
      <c r="R169" t="s">
        <v>62</v>
      </c>
    </row>
    <row r="170" spans="1:18" x14ac:dyDescent="0.25">
      <c r="A170" s="1" t="str">
        <f>IF(INDEX(Kunde!$D$4:$G$503,ROW(A169),3)="","",INDEX(Kunde!$D$4:$G$503,ROW(A169),3))</f>
        <v/>
      </c>
      <c r="B170" t="s">
        <v>62</v>
      </c>
      <c r="C170" s="1" t="str">
        <f>IF(INDEX(Kunde!$D$4:$G$503,ROW(C169),1)="","",INDEX(Kunde!$D$4:$G$503,ROW(C169),1))</f>
        <v/>
      </c>
      <c r="D170" s="1" t="str">
        <f>IF(INDEX(Kunde!$D$4:$G$503,ROW(D169),1)="","",INDEX(Kunde!$D$4:$G$503,ROW(D169),1))</f>
        <v/>
      </c>
      <c r="E170" s="1" t="str">
        <f>IF(INDEX(Kunde!$D$4:$G$503,ROW(C169),2)="","",INDEX(Kunde!$D$4:$G$503,ROW(C169),2))</f>
        <v/>
      </c>
      <c r="F170" t="s">
        <v>62</v>
      </c>
      <c r="G170" s="1" t="str">
        <f>IF(C170="","",VLOOKUP(A170,'Formel-Daten'!$J$4:$R$77,9,FALSE))</f>
        <v/>
      </c>
      <c r="H170">
        <v>0</v>
      </c>
      <c r="I170">
        <v>0</v>
      </c>
      <c r="J170" t="str">
        <f>IF(INDEX(Kunde!$D$4:$G$503,ROW(A169),4)="","",INDEX(Kunde!$D$4:$G$503,ROW(A169),4))</f>
        <v/>
      </c>
      <c r="K170">
        <v>1</v>
      </c>
      <c r="M170" t="s">
        <v>63</v>
      </c>
      <c r="N170" t="s">
        <v>62</v>
      </c>
      <c r="O170" t="s">
        <v>62</v>
      </c>
      <c r="P170" t="s">
        <v>63</v>
      </c>
      <c r="Q170" t="s">
        <v>62</v>
      </c>
      <c r="R170" t="s">
        <v>62</v>
      </c>
    </row>
    <row r="171" spans="1:18" x14ac:dyDescent="0.25">
      <c r="A171" s="1" t="str">
        <f>IF(INDEX(Kunde!$D$4:$G$503,ROW(A170),3)="","",INDEX(Kunde!$D$4:$G$503,ROW(A170),3))</f>
        <v/>
      </c>
      <c r="B171" t="s">
        <v>62</v>
      </c>
      <c r="C171" s="1" t="str">
        <f>IF(INDEX(Kunde!$D$4:$G$503,ROW(C170),1)="","",INDEX(Kunde!$D$4:$G$503,ROW(C170),1))</f>
        <v/>
      </c>
      <c r="D171" s="1" t="str">
        <f>IF(INDEX(Kunde!$D$4:$G$503,ROW(D170),1)="","",INDEX(Kunde!$D$4:$G$503,ROW(D170),1))</f>
        <v/>
      </c>
      <c r="E171" s="1" t="str">
        <f>IF(INDEX(Kunde!$D$4:$G$503,ROW(C170),2)="","",INDEX(Kunde!$D$4:$G$503,ROW(C170),2))</f>
        <v/>
      </c>
      <c r="F171" t="s">
        <v>62</v>
      </c>
      <c r="G171" s="1" t="str">
        <f>IF(C171="","",VLOOKUP(A171,'Formel-Daten'!$J$4:$R$77,9,FALSE))</f>
        <v/>
      </c>
      <c r="H171">
        <v>0</v>
      </c>
      <c r="I171">
        <v>0</v>
      </c>
      <c r="J171" t="str">
        <f>IF(INDEX(Kunde!$D$4:$G$503,ROW(A170),4)="","",INDEX(Kunde!$D$4:$G$503,ROW(A170),4))</f>
        <v/>
      </c>
      <c r="K171">
        <v>1</v>
      </c>
      <c r="M171" t="s">
        <v>63</v>
      </c>
      <c r="N171" t="s">
        <v>62</v>
      </c>
      <c r="O171" t="s">
        <v>62</v>
      </c>
      <c r="P171" t="s">
        <v>63</v>
      </c>
      <c r="Q171" t="s">
        <v>62</v>
      </c>
      <c r="R171" t="s">
        <v>62</v>
      </c>
    </row>
    <row r="172" spans="1:18" x14ac:dyDescent="0.25">
      <c r="A172" s="1" t="str">
        <f>IF(INDEX(Kunde!$D$4:$G$503,ROW(A171),3)="","",INDEX(Kunde!$D$4:$G$503,ROW(A171),3))</f>
        <v/>
      </c>
      <c r="B172" t="s">
        <v>62</v>
      </c>
      <c r="C172" s="1" t="str">
        <f>IF(INDEX(Kunde!$D$4:$G$503,ROW(C171),1)="","",INDEX(Kunde!$D$4:$G$503,ROW(C171),1))</f>
        <v/>
      </c>
      <c r="D172" s="1" t="str">
        <f>IF(INDEX(Kunde!$D$4:$G$503,ROW(D171),1)="","",INDEX(Kunde!$D$4:$G$503,ROW(D171),1))</f>
        <v/>
      </c>
      <c r="E172" s="1" t="str">
        <f>IF(INDEX(Kunde!$D$4:$G$503,ROW(C171),2)="","",INDEX(Kunde!$D$4:$G$503,ROW(C171),2))</f>
        <v/>
      </c>
      <c r="F172" t="s">
        <v>62</v>
      </c>
      <c r="G172" s="1" t="str">
        <f>IF(C172="","",VLOOKUP(A172,'Formel-Daten'!$J$4:$R$77,9,FALSE))</f>
        <v/>
      </c>
      <c r="H172">
        <v>0</v>
      </c>
      <c r="I172">
        <v>0</v>
      </c>
      <c r="J172" t="str">
        <f>IF(INDEX(Kunde!$D$4:$G$503,ROW(A171),4)="","",INDEX(Kunde!$D$4:$G$503,ROW(A171),4))</f>
        <v/>
      </c>
      <c r="K172">
        <v>1</v>
      </c>
      <c r="M172" t="s">
        <v>63</v>
      </c>
      <c r="N172" t="s">
        <v>62</v>
      </c>
      <c r="O172" t="s">
        <v>62</v>
      </c>
      <c r="P172" t="s">
        <v>63</v>
      </c>
      <c r="Q172" t="s">
        <v>62</v>
      </c>
      <c r="R172" t="s">
        <v>62</v>
      </c>
    </row>
    <row r="173" spans="1:18" x14ac:dyDescent="0.25">
      <c r="A173" s="1" t="str">
        <f>IF(INDEX(Kunde!$D$4:$G$503,ROW(A172),3)="","",INDEX(Kunde!$D$4:$G$503,ROW(A172),3))</f>
        <v/>
      </c>
      <c r="B173" t="s">
        <v>62</v>
      </c>
      <c r="C173" s="1" t="str">
        <f>IF(INDEX(Kunde!$D$4:$G$503,ROW(C172),1)="","",INDEX(Kunde!$D$4:$G$503,ROW(C172),1))</f>
        <v/>
      </c>
      <c r="D173" s="1" t="str">
        <f>IF(INDEX(Kunde!$D$4:$G$503,ROW(D172),1)="","",INDEX(Kunde!$D$4:$G$503,ROW(D172),1))</f>
        <v/>
      </c>
      <c r="E173" s="1" t="str">
        <f>IF(INDEX(Kunde!$D$4:$G$503,ROW(C172),2)="","",INDEX(Kunde!$D$4:$G$503,ROW(C172),2))</f>
        <v/>
      </c>
      <c r="F173" t="s">
        <v>62</v>
      </c>
      <c r="G173" s="1" t="str">
        <f>IF(C173="","",VLOOKUP(A173,'Formel-Daten'!$J$4:$R$77,9,FALSE))</f>
        <v/>
      </c>
      <c r="H173">
        <v>0</v>
      </c>
      <c r="I173">
        <v>0</v>
      </c>
      <c r="J173" t="str">
        <f>IF(INDEX(Kunde!$D$4:$G$503,ROW(A172),4)="","",INDEX(Kunde!$D$4:$G$503,ROW(A172),4))</f>
        <v/>
      </c>
      <c r="K173">
        <v>1</v>
      </c>
      <c r="M173" t="s">
        <v>63</v>
      </c>
      <c r="N173" t="s">
        <v>62</v>
      </c>
      <c r="O173" t="s">
        <v>62</v>
      </c>
      <c r="P173" t="s">
        <v>63</v>
      </c>
      <c r="Q173" t="s">
        <v>62</v>
      </c>
      <c r="R173" t="s">
        <v>62</v>
      </c>
    </row>
    <row r="174" spans="1:18" x14ac:dyDescent="0.25">
      <c r="A174" s="1" t="str">
        <f>IF(INDEX(Kunde!$D$4:$G$503,ROW(A173),3)="","",INDEX(Kunde!$D$4:$G$503,ROW(A173),3))</f>
        <v/>
      </c>
      <c r="B174" t="s">
        <v>62</v>
      </c>
      <c r="C174" s="1" t="str">
        <f>IF(INDEX(Kunde!$D$4:$G$503,ROW(C173),1)="","",INDEX(Kunde!$D$4:$G$503,ROW(C173),1))</f>
        <v/>
      </c>
      <c r="D174" s="1" t="str">
        <f>IF(INDEX(Kunde!$D$4:$G$503,ROW(D173),1)="","",INDEX(Kunde!$D$4:$G$503,ROW(D173),1))</f>
        <v/>
      </c>
      <c r="E174" s="1" t="str">
        <f>IF(INDEX(Kunde!$D$4:$G$503,ROW(C173),2)="","",INDEX(Kunde!$D$4:$G$503,ROW(C173),2))</f>
        <v/>
      </c>
      <c r="F174" t="s">
        <v>62</v>
      </c>
      <c r="G174" s="1" t="str">
        <f>IF(C174="","",VLOOKUP(A174,'Formel-Daten'!$J$4:$R$77,9,FALSE))</f>
        <v/>
      </c>
      <c r="H174">
        <v>0</v>
      </c>
      <c r="I174">
        <v>0</v>
      </c>
      <c r="J174" t="str">
        <f>IF(INDEX(Kunde!$D$4:$G$503,ROW(A173),4)="","",INDEX(Kunde!$D$4:$G$503,ROW(A173),4))</f>
        <v/>
      </c>
      <c r="K174">
        <v>1</v>
      </c>
      <c r="M174" t="s">
        <v>63</v>
      </c>
      <c r="N174" t="s">
        <v>62</v>
      </c>
      <c r="O174" t="s">
        <v>62</v>
      </c>
      <c r="P174" t="s">
        <v>63</v>
      </c>
      <c r="Q174" t="s">
        <v>62</v>
      </c>
      <c r="R174" t="s">
        <v>62</v>
      </c>
    </row>
    <row r="175" spans="1:18" x14ac:dyDescent="0.25">
      <c r="A175" s="1" t="str">
        <f>IF(INDEX(Kunde!$D$4:$G$503,ROW(A174),3)="","",INDEX(Kunde!$D$4:$G$503,ROW(A174),3))</f>
        <v/>
      </c>
      <c r="B175" t="s">
        <v>62</v>
      </c>
      <c r="C175" s="1" t="str">
        <f>IF(INDEX(Kunde!$D$4:$G$503,ROW(C174),1)="","",INDEX(Kunde!$D$4:$G$503,ROW(C174),1))</f>
        <v/>
      </c>
      <c r="D175" s="1" t="str">
        <f>IF(INDEX(Kunde!$D$4:$G$503,ROW(D174),1)="","",INDEX(Kunde!$D$4:$G$503,ROW(D174),1))</f>
        <v/>
      </c>
      <c r="E175" s="1" t="str">
        <f>IF(INDEX(Kunde!$D$4:$G$503,ROW(C174),2)="","",INDEX(Kunde!$D$4:$G$503,ROW(C174),2))</f>
        <v/>
      </c>
      <c r="F175" t="s">
        <v>62</v>
      </c>
      <c r="G175" s="1" t="str">
        <f>IF(C175="","",VLOOKUP(A175,'Formel-Daten'!$J$4:$R$77,9,FALSE))</f>
        <v/>
      </c>
      <c r="H175">
        <v>0</v>
      </c>
      <c r="I175">
        <v>0</v>
      </c>
      <c r="J175" t="str">
        <f>IF(INDEX(Kunde!$D$4:$G$503,ROW(A174),4)="","",INDEX(Kunde!$D$4:$G$503,ROW(A174),4))</f>
        <v/>
      </c>
      <c r="K175">
        <v>1</v>
      </c>
      <c r="M175" t="s">
        <v>63</v>
      </c>
      <c r="N175" t="s">
        <v>62</v>
      </c>
      <c r="O175" t="s">
        <v>62</v>
      </c>
      <c r="P175" t="s">
        <v>63</v>
      </c>
      <c r="Q175" t="s">
        <v>62</v>
      </c>
      <c r="R175" t="s">
        <v>62</v>
      </c>
    </row>
    <row r="176" spans="1:18" x14ac:dyDescent="0.25">
      <c r="A176" s="1" t="str">
        <f>IF(INDEX(Kunde!$D$4:$G$503,ROW(A175),3)="","",INDEX(Kunde!$D$4:$G$503,ROW(A175),3))</f>
        <v/>
      </c>
      <c r="B176" t="s">
        <v>62</v>
      </c>
      <c r="C176" s="1" t="str">
        <f>IF(INDEX(Kunde!$D$4:$G$503,ROW(C175),1)="","",INDEX(Kunde!$D$4:$G$503,ROW(C175),1))</f>
        <v/>
      </c>
      <c r="D176" s="1" t="str">
        <f>IF(INDEX(Kunde!$D$4:$G$503,ROW(D175),1)="","",INDEX(Kunde!$D$4:$G$503,ROW(D175),1))</f>
        <v/>
      </c>
      <c r="E176" s="1" t="str">
        <f>IF(INDEX(Kunde!$D$4:$G$503,ROW(C175),2)="","",INDEX(Kunde!$D$4:$G$503,ROW(C175),2))</f>
        <v/>
      </c>
      <c r="F176" t="s">
        <v>62</v>
      </c>
      <c r="G176" s="1" t="str">
        <f>IF(C176="","",VLOOKUP(A176,'Formel-Daten'!$J$4:$R$77,9,FALSE))</f>
        <v/>
      </c>
      <c r="H176">
        <v>0</v>
      </c>
      <c r="I176">
        <v>0</v>
      </c>
      <c r="J176" t="str">
        <f>IF(INDEX(Kunde!$D$4:$G$503,ROW(A175),4)="","",INDEX(Kunde!$D$4:$G$503,ROW(A175),4))</f>
        <v/>
      </c>
      <c r="K176">
        <v>1</v>
      </c>
      <c r="M176" t="s">
        <v>63</v>
      </c>
      <c r="N176" t="s">
        <v>62</v>
      </c>
      <c r="O176" t="s">
        <v>62</v>
      </c>
      <c r="P176" t="s">
        <v>63</v>
      </c>
      <c r="Q176" t="s">
        <v>62</v>
      </c>
      <c r="R176" t="s">
        <v>62</v>
      </c>
    </row>
    <row r="177" spans="1:18" x14ac:dyDescent="0.25">
      <c r="A177" s="1" t="str">
        <f>IF(INDEX(Kunde!$D$4:$G$503,ROW(A176),3)="","",INDEX(Kunde!$D$4:$G$503,ROW(A176),3))</f>
        <v/>
      </c>
      <c r="B177" t="s">
        <v>62</v>
      </c>
      <c r="C177" s="1" t="str">
        <f>IF(INDEX(Kunde!$D$4:$G$503,ROW(C176),1)="","",INDEX(Kunde!$D$4:$G$503,ROW(C176),1))</f>
        <v/>
      </c>
      <c r="D177" s="1" t="str">
        <f>IF(INDEX(Kunde!$D$4:$G$503,ROW(D176),1)="","",INDEX(Kunde!$D$4:$G$503,ROW(D176),1))</f>
        <v/>
      </c>
      <c r="E177" s="1" t="str">
        <f>IF(INDEX(Kunde!$D$4:$G$503,ROW(C176),2)="","",INDEX(Kunde!$D$4:$G$503,ROW(C176),2))</f>
        <v/>
      </c>
      <c r="F177" t="s">
        <v>62</v>
      </c>
      <c r="G177" s="1" t="str">
        <f>IF(C177="","",VLOOKUP(A177,'Formel-Daten'!$J$4:$R$77,9,FALSE))</f>
        <v/>
      </c>
      <c r="H177">
        <v>0</v>
      </c>
      <c r="I177">
        <v>0</v>
      </c>
      <c r="J177" t="str">
        <f>IF(INDEX(Kunde!$D$4:$G$503,ROW(A176),4)="","",INDEX(Kunde!$D$4:$G$503,ROW(A176),4))</f>
        <v/>
      </c>
      <c r="K177">
        <v>1</v>
      </c>
      <c r="M177" t="s">
        <v>63</v>
      </c>
      <c r="N177" t="s">
        <v>62</v>
      </c>
      <c r="O177" t="s">
        <v>62</v>
      </c>
      <c r="P177" t="s">
        <v>63</v>
      </c>
      <c r="Q177" t="s">
        <v>62</v>
      </c>
      <c r="R177" t="s">
        <v>62</v>
      </c>
    </row>
    <row r="178" spans="1:18" x14ac:dyDescent="0.25">
      <c r="A178" s="1" t="str">
        <f>IF(INDEX(Kunde!$D$4:$G$503,ROW(A177),3)="","",INDEX(Kunde!$D$4:$G$503,ROW(A177),3))</f>
        <v/>
      </c>
      <c r="B178" t="s">
        <v>62</v>
      </c>
      <c r="C178" s="1" t="str">
        <f>IF(INDEX(Kunde!$D$4:$G$503,ROW(C177),1)="","",INDEX(Kunde!$D$4:$G$503,ROW(C177),1))</f>
        <v/>
      </c>
      <c r="D178" s="1" t="str">
        <f>IF(INDEX(Kunde!$D$4:$G$503,ROW(D177),1)="","",INDEX(Kunde!$D$4:$G$503,ROW(D177),1))</f>
        <v/>
      </c>
      <c r="E178" s="1" t="str">
        <f>IF(INDEX(Kunde!$D$4:$G$503,ROW(C177),2)="","",INDEX(Kunde!$D$4:$G$503,ROW(C177),2))</f>
        <v/>
      </c>
      <c r="F178" t="s">
        <v>62</v>
      </c>
      <c r="G178" s="1" t="str">
        <f>IF(C178="","",VLOOKUP(A178,'Formel-Daten'!$J$4:$R$77,9,FALSE))</f>
        <v/>
      </c>
      <c r="H178">
        <v>0</v>
      </c>
      <c r="I178">
        <v>0</v>
      </c>
      <c r="J178" t="str">
        <f>IF(INDEX(Kunde!$D$4:$G$503,ROW(A177),4)="","",INDEX(Kunde!$D$4:$G$503,ROW(A177),4))</f>
        <v/>
      </c>
      <c r="K178">
        <v>1</v>
      </c>
      <c r="M178" t="s">
        <v>63</v>
      </c>
      <c r="N178" t="s">
        <v>62</v>
      </c>
      <c r="O178" t="s">
        <v>62</v>
      </c>
      <c r="P178" t="s">
        <v>63</v>
      </c>
      <c r="Q178" t="s">
        <v>62</v>
      </c>
      <c r="R178" t="s">
        <v>62</v>
      </c>
    </row>
    <row r="179" spans="1:18" x14ac:dyDescent="0.25">
      <c r="A179" s="1" t="str">
        <f>IF(INDEX(Kunde!$D$4:$G$503,ROW(A178),3)="","",INDEX(Kunde!$D$4:$G$503,ROW(A178),3))</f>
        <v/>
      </c>
      <c r="B179" t="s">
        <v>62</v>
      </c>
      <c r="C179" s="1" t="str">
        <f>IF(INDEX(Kunde!$D$4:$G$503,ROW(C178),1)="","",INDEX(Kunde!$D$4:$G$503,ROW(C178),1))</f>
        <v/>
      </c>
      <c r="D179" s="1" t="str">
        <f>IF(INDEX(Kunde!$D$4:$G$503,ROW(D178),1)="","",INDEX(Kunde!$D$4:$G$503,ROW(D178),1))</f>
        <v/>
      </c>
      <c r="E179" s="1" t="str">
        <f>IF(INDEX(Kunde!$D$4:$G$503,ROW(C178),2)="","",INDEX(Kunde!$D$4:$G$503,ROW(C178),2))</f>
        <v/>
      </c>
      <c r="F179" t="s">
        <v>62</v>
      </c>
      <c r="G179" s="1" t="str">
        <f>IF(C179="","",VLOOKUP(A179,'Formel-Daten'!$J$4:$R$77,9,FALSE))</f>
        <v/>
      </c>
      <c r="H179">
        <v>0</v>
      </c>
      <c r="I179">
        <v>0</v>
      </c>
      <c r="J179" t="str">
        <f>IF(INDEX(Kunde!$D$4:$G$503,ROW(A178),4)="","",INDEX(Kunde!$D$4:$G$503,ROW(A178),4))</f>
        <v/>
      </c>
      <c r="K179">
        <v>1</v>
      </c>
      <c r="M179" t="s">
        <v>63</v>
      </c>
      <c r="N179" t="s">
        <v>62</v>
      </c>
      <c r="O179" t="s">
        <v>62</v>
      </c>
      <c r="P179" t="s">
        <v>63</v>
      </c>
      <c r="Q179" t="s">
        <v>62</v>
      </c>
      <c r="R179" t="s">
        <v>62</v>
      </c>
    </row>
    <row r="180" spans="1:18" x14ac:dyDescent="0.25">
      <c r="A180" s="1" t="str">
        <f>IF(INDEX(Kunde!$D$4:$G$503,ROW(A179),3)="","",INDEX(Kunde!$D$4:$G$503,ROW(A179),3))</f>
        <v/>
      </c>
      <c r="B180" t="s">
        <v>62</v>
      </c>
      <c r="C180" s="1" t="str">
        <f>IF(INDEX(Kunde!$D$4:$G$503,ROW(C179),1)="","",INDEX(Kunde!$D$4:$G$503,ROW(C179),1))</f>
        <v/>
      </c>
      <c r="D180" s="1" t="str">
        <f>IF(INDEX(Kunde!$D$4:$G$503,ROW(D179),1)="","",INDEX(Kunde!$D$4:$G$503,ROW(D179),1))</f>
        <v/>
      </c>
      <c r="E180" s="1" t="str">
        <f>IF(INDEX(Kunde!$D$4:$G$503,ROW(C179),2)="","",INDEX(Kunde!$D$4:$G$503,ROW(C179),2))</f>
        <v/>
      </c>
      <c r="F180" t="s">
        <v>62</v>
      </c>
      <c r="G180" s="1" t="str">
        <f>IF(C180="","",VLOOKUP(A180,'Formel-Daten'!$J$4:$R$77,9,FALSE))</f>
        <v/>
      </c>
      <c r="H180">
        <v>0</v>
      </c>
      <c r="I180">
        <v>0</v>
      </c>
      <c r="J180" t="str">
        <f>IF(INDEX(Kunde!$D$4:$G$503,ROW(A179),4)="","",INDEX(Kunde!$D$4:$G$503,ROW(A179),4))</f>
        <v/>
      </c>
      <c r="K180">
        <v>1</v>
      </c>
      <c r="M180" t="s">
        <v>63</v>
      </c>
      <c r="N180" t="s">
        <v>62</v>
      </c>
      <c r="O180" t="s">
        <v>62</v>
      </c>
      <c r="P180" t="s">
        <v>63</v>
      </c>
      <c r="Q180" t="s">
        <v>62</v>
      </c>
      <c r="R180" t="s">
        <v>62</v>
      </c>
    </row>
    <row r="181" spans="1:18" x14ac:dyDescent="0.25">
      <c r="A181" s="1" t="str">
        <f>IF(INDEX(Kunde!$D$4:$G$503,ROW(A180),3)="","",INDEX(Kunde!$D$4:$G$503,ROW(A180),3))</f>
        <v/>
      </c>
      <c r="B181" t="s">
        <v>62</v>
      </c>
      <c r="C181" s="1" t="str">
        <f>IF(INDEX(Kunde!$D$4:$G$503,ROW(C180),1)="","",INDEX(Kunde!$D$4:$G$503,ROW(C180),1))</f>
        <v/>
      </c>
      <c r="D181" s="1" t="str">
        <f>IF(INDEX(Kunde!$D$4:$G$503,ROW(D180),1)="","",INDEX(Kunde!$D$4:$G$503,ROW(D180),1))</f>
        <v/>
      </c>
      <c r="E181" s="1" t="str">
        <f>IF(INDEX(Kunde!$D$4:$G$503,ROW(C180),2)="","",INDEX(Kunde!$D$4:$G$503,ROW(C180),2))</f>
        <v/>
      </c>
      <c r="F181" t="s">
        <v>62</v>
      </c>
      <c r="G181" s="1" t="str">
        <f>IF(C181="","",VLOOKUP(A181,'Formel-Daten'!$J$4:$R$77,9,FALSE))</f>
        <v/>
      </c>
      <c r="H181">
        <v>0</v>
      </c>
      <c r="I181">
        <v>0</v>
      </c>
      <c r="J181" t="str">
        <f>IF(INDEX(Kunde!$D$4:$G$503,ROW(A180),4)="","",INDEX(Kunde!$D$4:$G$503,ROW(A180),4))</f>
        <v/>
      </c>
      <c r="K181">
        <v>1</v>
      </c>
      <c r="M181" t="s">
        <v>63</v>
      </c>
      <c r="N181" t="s">
        <v>62</v>
      </c>
      <c r="O181" t="s">
        <v>62</v>
      </c>
      <c r="P181" t="s">
        <v>63</v>
      </c>
      <c r="Q181" t="s">
        <v>62</v>
      </c>
      <c r="R181" t="s">
        <v>62</v>
      </c>
    </row>
    <row r="182" spans="1:18" x14ac:dyDescent="0.25">
      <c r="A182" s="1" t="str">
        <f>IF(INDEX(Kunde!$D$4:$G$503,ROW(A181),3)="","",INDEX(Kunde!$D$4:$G$503,ROW(A181),3))</f>
        <v/>
      </c>
      <c r="B182" t="s">
        <v>62</v>
      </c>
      <c r="C182" s="1" t="str">
        <f>IF(INDEX(Kunde!$D$4:$G$503,ROW(C181),1)="","",INDEX(Kunde!$D$4:$G$503,ROW(C181),1))</f>
        <v/>
      </c>
      <c r="D182" s="1" t="str">
        <f>IF(INDEX(Kunde!$D$4:$G$503,ROW(D181),1)="","",INDEX(Kunde!$D$4:$G$503,ROW(D181),1))</f>
        <v/>
      </c>
      <c r="E182" s="1" t="str">
        <f>IF(INDEX(Kunde!$D$4:$G$503,ROW(C181),2)="","",INDEX(Kunde!$D$4:$G$503,ROW(C181),2))</f>
        <v/>
      </c>
      <c r="F182" t="s">
        <v>62</v>
      </c>
      <c r="G182" s="1" t="str">
        <f>IF(C182="","",VLOOKUP(A182,'Formel-Daten'!$J$4:$R$77,9,FALSE))</f>
        <v/>
      </c>
      <c r="H182">
        <v>0</v>
      </c>
      <c r="I182">
        <v>0</v>
      </c>
      <c r="J182" t="str">
        <f>IF(INDEX(Kunde!$D$4:$G$503,ROW(A181),4)="","",INDEX(Kunde!$D$4:$G$503,ROW(A181),4))</f>
        <v/>
      </c>
      <c r="K182">
        <v>1</v>
      </c>
      <c r="M182" t="s">
        <v>63</v>
      </c>
      <c r="N182" t="s">
        <v>62</v>
      </c>
      <c r="O182" t="s">
        <v>62</v>
      </c>
      <c r="P182" t="s">
        <v>63</v>
      </c>
      <c r="Q182" t="s">
        <v>62</v>
      </c>
      <c r="R182" t="s">
        <v>62</v>
      </c>
    </row>
    <row r="183" spans="1:18" x14ac:dyDescent="0.25">
      <c r="A183" s="1" t="str">
        <f>IF(INDEX(Kunde!$D$4:$G$503,ROW(A182),3)="","",INDEX(Kunde!$D$4:$G$503,ROW(A182),3))</f>
        <v/>
      </c>
      <c r="B183" t="s">
        <v>62</v>
      </c>
      <c r="C183" s="1" t="str">
        <f>IF(INDEX(Kunde!$D$4:$G$503,ROW(C182),1)="","",INDEX(Kunde!$D$4:$G$503,ROW(C182),1))</f>
        <v/>
      </c>
      <c r="D183" s="1" t="str">
        <f>IF(INDEX(Kunde!$D$4:$G$503,ROW(D182),1)="","",INDEX(Kunde!$D$4:$G$503,ROW(D182),1))</f>
        <v/>
      </c>
      <c r="E183" s="1" t="str">
        <f>IF(INDEX(Kunde!$D$4:$G$503,ROW(C182),2)="","",INDEX(Kunde!$D$4:$G$503,ROW(C182),2))</f>
        <v/>
      </c>
      <c r="F183" t="s">
        <v>62</v>
      </c>
      <c r="G183" s="1" t="str">
        <f>IF(C183="","",VLOOKUP(A183,'Formel-Daten'!$J$4:$R$77,9,FALSE))</f>
        <v/>
      </c>
      <c r="H183">
        <v>0</v>
      </c>
      <c r="I183">
        <v>0</v>
      </c>
      <c r="J183" t="str">
        <f>IF(INDEX(Kunde!$D$4:$G$503,ROW(A182),4)="","",INDEX(Kunde!$D$4:$G$503,ROW(A182),4))</f>
        <v/>
      </c>
      <c r="K183">
        <v>1</v>
      </c>
      <c r="M183" t="s">
        <v>63</v>
      </c>
      <c r="N183" t="s">
        <v>62</v>
      </c>
      <c r="O183" t="s">
        <v>62</v>
      </c>
      <c r="P183" t="s">
        <v>63</v>
      </c>
      <c r="Q183" t="s">
        <v>62</v>
      </c>
      <c r="R183" t="s">
        <v>62</v>
      </c>
    </row>
    <row r="184" spans="1:18" x14ac:dyDescent="0.25">
      <c r="A184" s="1" t="str">
        <f>IF(INDEX(Kunde!$D$4:$G$503,ROW(A183),3)="","",INDEX(Kunde!$D$4:$G$503,ROW(A183),3))</f>
        <v/>
      </c>
      <c r="B184" t="s">
        <v>62</v>
      </c>
      <c r="C184" s="1" t="str">
        <f>IF(INDEX(Kunde!$D$4:$G$503,ROW(C183),1)="","",INDEX(Kunde!$D$4:$G$503,ROW(C183),1))</f>
        <v/>
      </c>
      <c r="D184" s="1" t="str">
        <f>IF(INDEX(Kunde!$D$4:$G$503,ROW(D183),1)="","",INDEX(Kunde!$D$4:$G$503,ROW(D183),1))</f>
        <v/>
      </c>
      <c r="E184" s="1" t="str">
        <f>IF(INDEX(Kunde!$D$4:$G$503,ROW(C183),2)="","",INDEX(Kunde!$D$4:$G$503,ROW(C183),2))</f>
        <v/>
      </c>
      <c r="F184" t="s">
        <v>62</v>
      </c>
      <c r="G184" s="1" t="str">
        <f>IF(C184="","",VLOOKUP(A184,'Formel-Daten'!$J$4:$R$77,9,FALSE))</f>
        <v/>
      </c>
      <c r="H184">
        <v>0</v>
      </c>
      <c r="I184">
        <v>0</v>
      </c>
      <c r="J184" t="str">
        <f>IF(INDEX(Kunde!$D$4:$G$503,ROW(A183),4)="","",INDEX(Kunde!$D$4:$G$503,ROW(A183),4))</f>
        <v/>
      </c>
      <c r="K184">
        <v>1</v>
      </c>
      <c r="M184" t="s">
        <v>63</v>
      </c>
      <c r="N184" t="s">
        <v>62</v>
      </c>
      <c r="O184" t="s">
        <v>62</v>
      </c>
      <c r="P184" t="s">
        <v>63</v>
      </c>
      <c r="Q184" t="s">
        <v>62</v>
      </c>
      <c r="R184" t="s">
        <v>62</v>
      </c>
    </row>
    <row r="185" spans="1:18" x14ac:dyDescent="0.25">
      <c r="A185" s="1" t="str">
        <f>IF(INDEX(Kunde!$D$4:$G$503,ROW(A184),3)="","",INDEX(Kunde!$D$4:$G$503,ROW(A184),3))</f>
        <v/>
      </c>
      <c r="B185" t="s">
        <v>62</v>
      </c>
      <c r="C185" s="1" t="str">
        <f>IF(INDEX(Kunde!$D$4:$G$503,ROW(C184),1)="","",INDEX(Kunde!$D$4:$G$503,ROW(C184),1))</f>
        <v/>
      </c>
      <c r="D185" s="1" t="str">
        <f>IF(INDEX(Kunde!$D$4:$G$503,ROW(D184),1)="","",INDEX(Kunde!$D$4:$G$503,ROW(D184),1))</f>
        <v/>
      </c>
      <c r="E185" s="1" t="str">
        <f>IF(INDEX(Kunde!$D$4:$G$503,ROW(C184),2)="","",INDEX(Kunde!$D$4:$G$503,ROW(C184),2))</f>
        <v/>
      </c>
      <c r="F185" t="s">
        <v>62</v>
      </c>
      <c r="G185" s="1" t="str">
        <f>IF(C185="","",VLOOKUP(A185,'Formel-Daten'!$J$4:$R$77,9,FALSE))</f>
        <v/>
      </c>
      <c r="H185">
        <v>0</v>
      </c>
      <c r="I185">
        <v>0</v>
      </c>
      <c r="J185" t="str">
        <f>IF(INDEX(Kunde!$D$4:$G$503,ROW(A184),4)="","",INDEX(Kunde!$D$4:$G$503,ROW(A184),4))</f>
        <v/>
      </c>
      <c r="K185">
        <v>1</v>
      </c>
      <c r="M185" t="s">
        <v>63</v>
      </c>
      <c r="N185" t="s">
        <v>62</v>
      </c>
      <c r="O185" t="s">
        <v>62</v>
      </c>
      <c r="P185" t="s">
        <v>63</v>
      </c>
      <c r="Q185" t="s">
        <v>62</v>
      </c>
      <c r="R185" t="s">
        <v>62</v>
      </c>
    </row>
    <row r="186" spans="1:18" x14ac:dyDescent="0.25">
      <c r="A186" s="1" t="str">
        <f>IF(INDEX(Kunde!$D$4:$G$503,ROW(A185),3)="","",INDEX(Kunde!$D$4:$G$503,ROW(A185),3))</f>
        <v/>
      </c>
      <c r="B186" t="s">
        <v>62</v>
      </c>
      <c r="C186" s="1" t="str">
        <f>IF(INDEX(Kunde!$D$4:$G$503,ROW(C185),1)="","",INDEX(Kunde!$D$4:$G$503,ROW(C185),1))</f>
        <v/>
      </c>
      <c r="D186" s="1" t="str">
        <f>IF(INDEX(Kunde!$D$4:$G$503,ROW(D185),1)="","",INDEX(Kunde!$D$4:$G$503,ROW(D185),1))</f>
        <v/>
      </c>
      <c r="E186" s="1" t="str">
        <f>IF(INDEX(Kunde!$D$4:$G$503,ROW(C185),2)="","",INDEX(Kunde!$D$4:$G$503,ROW(C185),2))</f>
        <v/>
      </c>
      <c r="F186" t="s">
        <v>62</v>
      </c>
      <c r="G186" s="1" t="str">
        <f>IF(C186="","",VLOOKUP(A186,'Formel-Daten'!$J$4:$R$77,9,FALSE))</f>
        <v/>
      </c>
      <c r="H186">
        <v>0</v>
      </c>
      <c r="I186">
        <v>0</v>
      </c>
      <c r="J186" t="str">
        <f>IF(INDEX(Kunde!$D$4:$G$503,ROW(A185),4)="","",INDEX(Kunde!$D$4:$G$503,ROW(A185),4))</f>
        <v/>
      </c>
      <c r="K186">
        <v>1</v>
      </c>
      <c r="M186" t="s">
        <v>63</v>
      </c>
      <c r="N186" t="s">
        <v>62</v>
      </c>
      <c r="O186" t="s">
        <v>62</v>
      </c>
      <c r="P186" t="s">
        <v>63</v>
      </c>
      <c r="Q186" t="s">
        <v>62</v>
      </c>
      <c r="R186" t="s">
        <v>62</v>
      </c>
    </row>
    <row r="187" spans="1:18" x14ac:dyDescent="0.25">
      <c r="A187" s="1" t="str">
        <f>IF(INDEX(Kunde!$D$4:$G$503,ROW(A186),3)="","",INDEX(Kunde!$D$4:$G$503,ROW(A186),3))</f>
        <v/>
      </c>
      <c r="B187" t="s">
        <v>62</v>
      </c>
      <c r="C187" s="1" t="str">
        <f>IF(INDEX(Kunde!$D$4:$G$503,ROW(C186),1)="","",INDEX(Kunde!$D$4:$G$503,ROW(C186),1))</f>
        <v/>
      </c>
      <c r="D187" s="1" t="str">
        <f>IF(INDEX(Kunde!$D$4:$G$503,ROW(D186),1)="","",INDEX(Kunde!$D$4:$G$503,ROW(D186),1))</f>
        <v/>
      </c>
      <c r="E187" s="1" t="str">
        <f>IF(INDEX(Kunde!$D$4:$G$503,ROW(C186),2)="","",INDEX(Kunde!$D$4:$G$503,ROW(C186),2))</f>
        <v/>
      </c>
      <c r="F187" t="s">
        <v>62</v>
      </c>
      <c r="G187" s="1" t="str">
        <f>IF(C187="","",VLOOKUP(A187,'Formel-Daten'!$J$4:$R$77,9,FALSE))</f>
        <v/>
      </c>
      <c r="H187">
        <v>0</v>
      </c>
      <c r="I187">
        <v>0</v>
      </c>
      <c r="J187" t="str">
        <f>IF(INDEX(Kunde!$D$4:$G$503,ROW(A186),4)="","",INDEX(Kunde!$D$4:$G$503,ROW(A186),4))</f>
        <v/>
      </c>
      <c r="K187">
        <v>1</v>
      </c>
      <c r="M187" t="s">
        <v>63</v>
      </c>
      <c r="N187" t="s">
        <v>62</v>
      </c>
      <c r="O187" t="s">
        <v>62</v>
      </c>
      <c r="P187" t="s">
        <v>63</v>
      </c>
      <c r="Q187" t="s">
        <v>62</v>
      </c>
      <c r="R187" t="s">
        <v>62</v>
      </c>
    </row>
    <row r="188" spans="1:18" x14ac:dyDescent="0.25">
      <c r="A188" s="1" t="str">
        <f>IF(INDEX(Kunde!$D$4:$G$503,ROW(A187),3)="","",INDEX(Kunde!$D$4:$G$503,ROW(A187),3))</f>
        <v/>
      </c>
      <c r="B188" t="s">
        <v>62</v>
      </c>
      <c r="C188" s="1" t="str">
        <f>IF(INDEX(Kunde!$D$4:$G$503,ROW(C187),1)="","",INDEX(Kunde!$D$4:$G$503,ROW(C187),1))</f>
        <v/>
      </c>
      <c r="D188" s="1" t="str">
        <f>IF(INDEX(Kunde!$D$4:$G$503,ROW(D187),1)="","",INDEX(Kunde!$D$4:$G$503,ROW(D187),1))</f>
        <v/>
      </c>
      <c r="E188" s="1" t="str">
        <f>IF(INDEX(Kunde!$D$4:$G$503,ROW(C187),2)="","",INDEX(Kunde!$D$4:$G$503,ROW(C187),2))</f>
        <v/>
      </c>
      <c r="F188" t="s">
        <v>62</v>
      </c>
      <c r="G188" s="1" t="str">
        <f>IF(C188="","",VLOOKUP(A188,'Formel-Daten'!$J$4:$R$77,9,FALSE))</f>
        <v/>
      </c>
      <c r="H188">
        <v>0</v>
      </c>
      <c r="I188">
        <v>0</v>
      </c>
      <c r="J188" t="str">
        <f>IF(INDEX(Kunde!$D$4:$G$503,ROW(A187),4)="","",INDEX(Kunde!$D$4:$G$503,ROW(A187),4))</f>
        <v/>
      </c>
      <c r="K188">
        <v>1</v>
      </c>
      <c r="M188" t="s">
        <v>63</v>
      </c>
      <c r="N188" t="s">
        <v>62</v>
      </c>
      <c r="O188" t="s">
        <v>62</v>
      </c>
      <c r="P188" t="s">
        <v>63</v>
      </c>
      <c r="Q188" t="s">
        <v>62</v>
      </c>
      <c r="R188" t="s">
        <v>62</v>
      </c>
    </row>
    <row r="189" spans="1:18" x14ac:dyDescent="0.25">
      <c r="A189" s="1" t="str">
        <f>IF(INDEX(Kunde!$D$4:$G$503,ROW(A188),3)="","",INDEX(Kunde!$D$4:$G$503,ROW(A188),3))</f>
        <v/>
      </c>
      <c r="B189" t="s">
        <v>62</v>
      </c>
      <c r="C189" s="1" t="str">
        <f>IF(INDEX(Kunde!$D$4:$G$503,ROW(C188),1)="","",INDEX(Kunde!$D$4:$G$503,ROW(C188),1))</f>
        <v/>
      </c>
      <c r="D189" s="1" t="str">
        <f>IF(INDEX(Kunde!$D$4:$G$503,ROW(D188),1)="","",INDEX(Kunde!$D$4:$G$503,ROW(D188),1))</f>
        <v/>
      </c>
      <c r="E189" s="1" t="str">
        <f>IF(INDEX(Kunde!$D$4:$G$503,ROW(C188),2)="","",INDEX(Kunde!$D$4:$G$503,ROW(C188),2))</f>
        <v/>
      </c>
      <c r="F189" t="s">
        <v>62</v>
      </c>
      <c r="G189" s="1" t="str">
        <f>IF(C189="","",VLOOKUP(A189,'Formel-Daten'!$J$4:$R$77,9,FALSE))</f>
        <v/>
      </c>
      <c r="H189">
        <v>0</v>
      </c>
      <c r="I189">
        <v>0</v>
      </c>
      <c r="J189" t="str">
        <f>IF(INDEX(Kunde!$D$4:$G$503,ROW(A188),4)="","",INDEX(Kunde!$D$4:$G$503,ROW(A188),4))</f>
        <v/>
      </c>
      <c r="K189">
        <v>1</v>
      </c>
      <c r="M189" t="s">
        <v>63</v>
      </c>
      <c r="N189" t="s">
        <v>62</v>
      </c>
      <c r="O189" t="s">
        <v>62</v>
      </c>
      <c r="P189" t="s">
        <v>63</v>
      </c>
      <c r="Q189" t="s">
        <v>62</v>
      </c>
      <c r="R189" t="s">
        <v>62</v>
      </c>
    </row>
    <row r="190" spans="1:18" x14ac:dyDescent="0.25">
      <c r="A190" s="1" t="str">
        <f>IF(INDEX(Kunde!$D$4:$G$503,ROW(A189),3)="","",INDEX(Kunde!$D$4:$G$503,ROW(A189),3))</f>
        <v/>
      </c>
      <c r="B190" t="s">
        <v>62</v>
      </c>
      <c r="C190" s="1" t="str">
        <f>IF(INDEX(Kunde!$D$4:$G$503,ROW(C189),1)="","",INDEX(Kunde!$D$4:$G$503,ROW(C189),1))</f>
        <v/>
      </c>
      <c r="D190" s="1" t="str">
        <f>IF(INDEX(Kunde!$D$4:$G$503,ROW(D189),1)="","",INDEX(Kunde!$D$4:$G$503,ROW(D189),1))</f>
        <v/>
      </c>
      <c r="E190" s="1" t="str">
        <f>IF(INDEX(Kunde!$D$4:$G$503,ROW(C189),2)="","",INDEX(Kunde!$D$4:$G$503,ROW(C189),2))</f>
        <v/>
      </c>
      <c r="F190" t="s">
        <v>62</v>
      </c>
      <c r="G190" s="1" t="str">
        <f>IF(C190="","",VLOOKUP(A190,'Formel-Daten'!$J$4:$R$77,9,FALSE))</f>
        <v/>
      </c>
      <c r="H190">
        <v>0</v>
      </c>
      <c r="I190">
        <v>0</v>
      </c>
      <c r="J190" t="str">
        <f>IF(INDEX(Kunde!$D$4:$G$503,ROW(A189),4)="","",INDEX(Kunde!$D$4:$G$503,ROW(A189),4))</f>
        <v/>
      </c>
      <c r="K190">
        <v>1</v>
      </c>
      <c r="M190" t="s">
        <v>63</v>
      </c>
      <c r="N190" t="s">
        <v>62</v>
      </c>
      <c r="O190" t="s">
        <v>62</v>
      </c>
      <c r="P190" t="s">
        <v>63</v>
      </c>
      <c r="Q190" t="s">
        <v>62</v>
      </c>
      <c r="R190" t="s">
        <v>62</v>
      </c>
    </row>
    <row r="191" spans="1:18" x14ac:dyDescent="0.25">
      <c r="A191" s="1" t="str">
        <f>IF(INDEX(Kunde!$D$4:$G$503,ROW(A190),3)="","",INDEX(Kunde!$D$4:$G$503,ROW(A190),3))</f>
        <v/>
      </c>
      <c r="B191" t="s">
        <v>62</v>
      </c>
      <c r="C191" s="1" t="str">
        <f>IF(INDEX(Kunde!$D$4:$G$503,ROW(C190),1)="","",INDEX(Kunde!$D$4:$G$503,ROW(C190),1))</f>
        <v/>
      </c>
      <c r="D191" s="1" t="str">
        <f>IF(INDEX(Kunde!$D$4:$G$503,ROW(D190),1)="","",INDEX(Kunde!$D$4:$G$503,ROW(D190),1))</f>
        <v/>
      </c>
      <c r="E191" s="1" t="str">
        <f>IF(INDEX(Kunde!$D$4:$G$503,ROW(C190),2)="","",INDEX(Kunde!$D$4:$G$503,ROW(C190),2))</f>
        <v/>
      </c>
      <c r="F191" t="s">
        <v>62</v>
      </c>
      <c r="G191" s="1" t="str">
        <f>IF(C191="","",VLOOKUP(A191,'Formel-Daten'!$J$4:$R$77,9,FALSE))</f>
        <v/>
      </c>
      <c r="H191">
        <v>0</v>
      </c>
      <c r="I191">
        <v>0</v>
      </c>
      <c r="J191" t="str">
        <f>IF(INDEX(Kunde!$D$4:$G$503,ROW(A190),4)="","",INDEX(Kunde!$D$4:$G$503,ROW(A190),4))</f>
        <v/>
      </c>
      <c r="K191">
        <v>1</v>
      </c>
      <c r="M191" t="s">
        <v>63</v>
      </c>
      <c r="N191" t="s">
        <v>62</v>
      </c>
      <c r="O191" t="s">
        <v>62</v>
      </c>
      <c r="P191" t="s">
        <v>63</v>
      </c>
      <c r="Q191" t="s">
        <v>62</v>
      </c>
      <c r="R191" t="s">
        <v>62</v>
      </c>
    </row>
    <row r="192" spans="1:18" x14ac:dyDescent="0.25">
      <c r="A192" s="1" t="str">
        <f>IF(INDEX(Kunde!$D$4:$G$503,ROW(A191),3)="","",INDEX(Kunde!$D$4:$G$503,ROW(A191),3))</f>
        <v/>
      </c>
      <c r="B192" t="s">
        <v>62</v>
      </c>
      <c r="C192" s="1" t="str">
        <f>IF(INDEX(Kunde!$D$4:$G$503,ROW(C191),1)="","",INDEX(Kunde!$D$4:$G$503,ROW(C191),1))</f>
        <v/>
      </c>
      <c r="D192" s="1" t="str">
        <f>IF(INDEX(Kunde!$D$4:$G$503,ROW(D191),1)="","",INDEX(Kunde!$D$4:$G$503,ROW(D191),1))</f>
        <v/>
      </c>
      <c r="E192" s="1" t="str">
        <f>IF(INDEX(Kunde!$D$4:$G$503,ROW(C191),2)="","",INDEX(Kunde!$D$4:$G$503,ROW(C191),2))</f>
        <v/>
      </c>
      <c r="F192" t="s">
        <v>62</v>
      </c>
      <c r="G192" s="1" t="str">
        <f>IF(C192="","",VLOOKUP(A192,'Formel-Daten'!$J$4:$R$77,9,FALSE))</f>
        <v/>
      </c>
      <c r="H192">
        <v>0</v>
      </c>
      <c r="I192">
        <v>0</v>
      </c>
      <c r="J192" t="str">
        <f>IF(INDEX(Kunde!$D$4:$G$503,ROW(A191),4)="","",INDEX(Kunde!$D$4:$G$503,ROW(A191),4))</f>
        <v/>
      </c>
      <c r="K192">
        <v>1</v>
      </c>
      <c r="M192" t="s">
        <v>63</v>
      </c>
      <c r="N192" t="s">
        <v>62</v>
      </c>
      <c r="O192" t="s">
        <v>62</v>
      </c>
      <c r="P192" t="s">
        <v>63</v>
      </c>
      <c r="Q192" t="s">
        <v>62</v>
      </c>
      <c r="R192" t="s">
        <v>62</v>
      </c>
    </row>
    <row r="193" spans="1:18" x14ac:dyDescent="0.25">
      <c r="A193" s="1" t="str">
        <f>IF(INDEX(Kunde!$D$4:$G$503,ROW(A192),3)="","",INDEX(Kunde!$D$4:$G$503,ROW(A192),3))</f>
        <v/>
      </c>
      <c r="B193" t="s">
        <v>62</v>
      </c>
      <c r="C193" s="1" t="str">
        <f>IF(INDEX(Kunde!$D$4:$G$503,ROW(C192),1)="","",INDEX(Kunde!$D$4:$G$503,ROW(C192),1))</f>
        <v/>
      </c>
      <c r="D193" s="1" t="str">
        <f>IF(INDEX(Kunde!$D$4:$G$503,ROW(D192),1)="","",INDEX(Kunde!$D$4:$G$503,ROW(D192),1))</f>
        <v/>
      </c>
      <c r="E193" s="1" t="str">
        <f>IF(INDEX(Kunde!$D$4:$G$503,ROW(C192),2)="","",INDEX(Kunde!$D$4:$G$503,ROW(C192),2))</f>
        <v/>
      </c>
      <c r="F193" t="s">
        <v>62</v>
      </c>
      <c r="G193" s="1" t="str">
        <f>IF(C193="","",VLOOKUP(A193,'Formel-Daten'!$J$4:$R$77,9,FALSE))</f>
        <v/>
      </c>
      <c r="H193">
        <v>0</v>
      </c>
      <c r="I193">
        <v>0</v>
      </c>
      <c r="J193" t="str">
        <f>IF(INDEX(Kunde!$D$4:$G$503,ROW(A192),4)="","",INDEX(Kunde!$D$4:$G$503,ROW(A192),4))</f>
        <v/>
      </c>
      <c r="K193">
        <v>1</v>
      </c>
      <c r="M193" t="s">
        <v>63</v>
      </c>
      <c r="N193" t="s">
        <v>62</v>
      </c>
      <c r="O193" t="s">
        <v>62</v>
      </c>
      <c r="P193" t="s">
        <v>63</v>
      </c>
      <c r="Q193" t="s">
        <v>62</v>
      </c>
      <c r="R193" t="s">
        <v>62</v>
      </c>
    </row>
    <row r="194" spans="1:18" x14ac:dyDescent="0.25">
      <c r="A194" s="1" t="str">
        <f>IF(INDEX(Kunde!$D$4:$G$503,ROW(A193),3)="","",INDEX(Kunde!$D$4:$G$503,ROW(A193),3))</f>
        <v/>
      </c>
      <c r="B194" t="s">
        <v>62</v>
      </c>
      <c r="C194" s="1" t="str">
        <f>IF(INDEX(Kunde!$D$4:$G$503,ROW(C193),1)="","",INDEX(Kunde!$D$4:$G$503,ROW(C193),1))</f>
        <v/>
      </c>
      <c r="D194" s="1" t="str">
        <f>IF(INDEX(Kunde!$D$4:$G$503,ROW(D193),1)="","",INDEX(Kunde!$D$4:$G$503,ROW(D193),1))</f>
        <v/>
      </c>
      <c r="E194" s="1" t="str">
        <f>IF(INDEX(Kunde!$D$4:$G$503,ROW(C193),2)="","",INDEX(Kunde!$D$4:$G$503,ROW(C193),2))</f>
        <v/>
      </c>
      <c r="F194" t="s">
        <v>62</v>
      </c>
      <c r="G194" s="1" t="str">
        <f>IF(C194="","",VLOOKUP(A194,'Formel-Daten'!$J$4:$R$77,9,FALSE))</f>
        <v/>
      </c>
      <c r="H194">
        <v>0</v>
      </c>
      <c r="I194">
        <v>0</v>
      </c>
      <c r="J194" t="str">
        <f>IF(INDEX(Kunde!$D$4:$G$503,ROW(A193),4)="","",INDEX(Kunde!$D$4:$G$503,ROW(A193),4))</f>
        <v/>
      </c>
      <c r="K194">
        <v>1</v>
      </c>
      <c r="M194" t="s">
        <v>63</v>
      </c>
      <c r="N194" t="s">
        <v>62</v>
      </c>
      <c r="O194" t="s">
        <v>62</v>
      </c>
      <c r="P194" t="s">
        <v>63</v>
      </c>
      <c r="Q194" t="s">
        <v>62</v>
      </c>
      <c r="R194" t="s">
        <v>62</v>
      </c>
    </row>
    <row r="195" spans="1:18" x14ac:dyDescent="0.25">
      <c r="A195" s="1" t="str">
        <f>IF(INDEX(Kunde!$D$4:$G$503,ROW(A194),3)="","",INDEX(Kunde!$D$4:$G$503,ROW(A194),3))</f>
        <v/>
      </c>
      <c r="B195" t="s">
        <v>62</v>
      </c>
      <c r="C195" s="1" t="str">
        <f>IF(INDEX(Kunde!$D$4:$G$503,ROW(C194),1)="","",INDEX(Kunde!$D$4:$G$503,ROW(C194),1))</f>
        <v/>
      </c>
      <c r="D195" s="1" t="str">
        <f>IF(INDEX(Kunde!$D$4:$G$503,ROW(D194),1)="","",INDEX(Kunde!$D$4:$G$503,ROW(D194),1))</f>
        <v/>
      </c>
      <c r="E195" s="1" t="str">
        <f>IF(INDEX(Kunde!$D$4:$G$503,ROW(C194),2)="","",INDEX(Kunde!$D$4:$G$503,ROW(C194),2))</f>
        <v/>
      </c>
      <c r="F195" t="s">
        <v>62</v>
      </c>
      <c r="G195" s="1" t="str">
        <f>IF(C195="","",VLOOKUP(A195,'Formel-Daten'!$J$4:$R$77,9,FALSE))</f>
        <v/>
      </c>
      <c r="H195">
        <v>0</v>
      </c>
      <c r="I195">
        <v>0</v>
      </c>
      <c r="J195" t="str">
        <f>IF(INDEX(Kunde!$D$4:$G$503,ROW(A194),4)="","",INDEX(Kunde!$D$4:$G$503,ROW(A194),4))</f>
        <v/>
      </c>
      <c r="K195">
        <v>1</v>
      </c>
      <c r="M195" t="s">
        <v>63</v>
      </c>
      <c r="N195" t="s">
        <v>62</v>
      </c>
      <c r="O195" t="s">
        <v>62</v>
      </c>
      <c r="P195" t="s">
        <v>63</v>
      </c>
      <c r="Q195" t="s">
        <v>62</v>
      </c>
      <c r="R195" t="s">
        <v>62</v>
      </c>
    </row>
    <row r="196" spans="1:18" x14ac:dyDescent="0.25">
      <c r="A196" s="1" t="str">
        <f>IF(INDEX(Kunde!$D$4:$G$503,ROW(A195),3)="","",INDEX(Kunde!$D$4:$G$503,ROW(A195),3))</f>
        <v/>
      </c>
      <c r="B196" t="s">
        <v>62</v>
      </c>
      <c r="C196" s="1" t="str">
        <f>IF(INDEX(Kunde!$D$4:$G$503,ROW(C195),1)="","",INDEX(Kunde!$D$4:$G$503,ROW(C195),1))</f>
        <v/>
      </c>
      <c r="D196" s="1" t="str">
        <f>IF(INDEX(Kunde!$D$4:$G$503,ROW(D195),1)="","",INDEX(Kunde!$D$4:$G$503,ROW(D195),1))</f>
        <v/>
      </c>
      <c r="E196" s="1" t="str">
        <f>IF(INDEX(Kunde!$D$4:$G$503,ROW(C195),2)="","",INDEX(Kunde!$D$4:$G$503,ROW(C195),2))</f>
        <v/>
      </c>
      <c r="F196" t="s">
        <v>62</v>
      </c>
      <c r="G196" s="1" t="str">
        <f>IF(C196="","",VLOOKUP(A196,'Formel-Daten'!$J$4:$R$77,9,FALSE))</f>
        <v/>
      </c>
      <c r="H196">
        <v>0</v>
      </c>
      <c r="I196">
        <v>0</v>
      </c>
      <c r="J196" t="str">
        <f>IF(INDEX(Kunde!$D$4:$G$503,ROW(A195),4)="","",INDEX(Kunde!$D$4:$G$503,ROW(A195),4))</f>
        <v/>
      </c>
      <c r="K196">
        <v>1</v>
      </c>
      <c r="M196" t="s">
        <v>63</v>
      </c>
      <c r="N196" t="s">
        <v>62</v>
      </c>
      <c r="O196" t="s">
        <v>62</v>
      </c>
      <c r="P196" t="s">
        <v>63</v>
      </c>
      <c r="Q196" t="s">
        <v>62</v>
      </c>
      <c r="R196" t="s">
        <v>62</v>
      </c>
    </row>
    <row r="197" spans="1:18" x14ac:dyDescent="0.25">
      <c r="A197" s="1" t="str">
        <f>IF(INDEX(Kunde!$D$4:$G$503,ROW(A196),3)="","",INDEX(Kunde!$D$4:$G$503,ROW(A196),3))</f>
        <v/>
      </c>
      <c r="B197" t="s">
        <v>62</v>
      </c>
      <c r="C197" s="1" t="str">
        <f>IF(INDEX(Kunde!$D$4:$G$503,ROW(C196),1)="","",INDEX(Kunde!$D$4:$G$503,ROW(C196),1))</f>
        <v/>
      </c>
      <c r="D197" s="1" t="str">
        <f>IF(INDEX(Kunde!$D$4:$G$503,ROW(D196),1)="","",INDEX(Kunde!$D$4:$G$503,ROW(D196),1))</f>
        <v/>
      </c>
      <c r="E197" s="1" t="str">
        <f>IF(INDEX(Kunde!$D$4:$G$503,ROW(C196),2)="","",INDEX(Kunde!$D$4:$G$503,ROW(C196),2))</f>
        <v/>
      </c>
      <c r="F197" t="s">
        <v>62</v>
      </c>
      <c r="G197" s="1" t="str">
        <f>IF(C197="","",VLOOKUP(A197,'Formel-Daten'!$J$4:$R$77,9,FALSE))</f>
        <v/>
      </c>
      <c r="H197">
        <v>0</v>
      </c>
      <c r="I197">
        <v>0</v>
      </c>
      <c r="J197" t="str">
        <f>IF(INDEX(Kunde!$D$4:$G$503,ROW(A196),4)="","",INDEX(Kunde!$D$4:$G$503,ROW(A196),4))</f>
        <v/>
      </c>
      <c r="K197">
        <v>1</v>
      </c>
      <c r="M197" t="s">
        <v>63</v>
      </c>
      <c r="N197" t="s">
        <v>62</v>
      </c>
      <c r="O197" t="s">
        <v>62</v>
      </c>
      <c r="P197" t="s">
        <v>63</v>
      </c>
      <c r="Q197" t="s">
        <v>62</v>
      </c>
      <c r="R197" t="s">
        <v>62</v>
      </c>
    </row>
    <row r="198" spans="1:18" x14ac:dyDescent="0.25">
      <c r="A198" s="1" t="str">
        <f>IF(INDEX(Kunde!$D$4:$G$503,ROW(A197),3)="","",INDEX(Kunde!$D$4:$G$503,ROW(A197),3))</f>
        <v/>
      </c>
      <c r="B198" t="s">
        <v>62</v>
      </c>
      <c r="C198" s="1" t="str">
        <f>IF(INDEX(Kunde!$D$4:$G$503,ROW(C197),1)="","",INDEX(Kunde!$D$4:$G$503,ROW(C197),1))</f>
        <v/>
      </c>
      <c r="D198" s="1" t="str">
        <f>IF(INDEX(Kunde!$D$4:$G$503,ROW(D197),1)="","",INDEX(Kunde!$D$4:$G$503,ROW(D197),1))</f>
        <v/>
      </c>
      <c r="E198" s="1" t="str">
        <f>IF(INDEX(Kunde!$D$4:$G$503,ROW(C197),2)="","",INDEX(Kunde!$D$4:$G$503,ROW(C197),2))</f>
        <v/>
      </c>
      <c r="F198" t="s">
        <v>62</v>
      </c>
      <c r="G198" s="1" t="str">
        <f>IF(C198="","",VLOOKUP(A198,'Formel-Daten'!$J$4:$R$77,9,FALSE))</f>
        <v/>
      </c>
      <c r="H198">
        <v>0</v>
      </c>
      <c r="I198">
        <v>0</v>
      </c>
      <c r="J198" t="str">
        <f>IF(INDEX(Kunde!$D$4:$G$503,ROW(A197),4)="","",INDEX(Kunde!$D$4:$G$503,ROW(A197),4))</f>
        <v/>
      </c>
      <c r="K198">
        <v>1</v>
      </c>
      <c r="M198" t="s">
        <v>63</v>
      </c>
      <c r="N198" t="s">
        <v>62</v>
      </c>
      <c r="O198" t="s">
        <v>62</v>
      </c>
      <c r="P198" t="s">
        <v>63</v>
      </c>
      <c r="Q198" t="s">
        <v>62</v>
      </c>
      <c r="R198" t="s">
        <v>62</v>
      </c>
    </row>
    <row r="199" spans="1:18" x14ac:dyDescent="0.25">
      <c r="A199" s="1" t="str">
        <f>IF(INDEX(Kunde!$D$4:$G$503,ROW(A198),3)="","",INDEX(Kunde!$D$4:$G$503,ROW(A198),3))</f>
        <v/>
      </c>
      <c r="B199" t="s">
        <v>62</v>
      </c>
      <c r="C199" s="1" t="str">
        <f>IF(INDEX(Kunde!$D$4:$G$503,ROW(C198),1)="","",INDEX(Kunde!$D$4:$G$503,ROW(C198),1))</f>
        <v/>
      </c>
      <c r="D199" s="1" t="str">
        <f>IF(INDEX(Kunde!$D$4:$G$503,ROW(D198),1)="","",INDEX(Kunde!$D$4:$G$503,ROW(D198),1))</f>
        <v/>
      </c>
      <c r="E199" s="1" t="str">
        <f>IF(INDEX(Kunde!$D$4:$G$503,ROW(C198),2)="","",INDEX(Kunde!$D$4:$G$503,ROW(C198),2))</f>
        <v/>
      </c>
      <c r="F199" t="s">
        <v>62</v>
      </c>
      <c r="G199" s="1" t="str">
        <f>IF(C199="","",VLOOKUP(A199,'Formel-Daten'!$J$4:$R$77,9,FALSE))</f>
        <v/>
      </c>
      <c r="H199">
        <v>0</v>
      </c>
      <c r="I199">
        <v>0</v>
      </c>
      <c r="J199" t="str">
        <f>IF(INDEX(Kunde!$D$4:$G$503,ROW(A198),4)="","",INDEX(Kunde!$D$4:$G$503,ROW(A198),4))</f>
        <v/>
      </c>
      <c r="K199">
        <v>1</v>
      </c>
      <c r="M199" t="s">
        <v>63</v>
      </c>
      <c r="N199" t="s">
        <v>62</v>
      </c>
      <c r="O199" t="s">
        <v>62</v>
      </c>
      <c r="P199" t="s">
        <v>63</v>
      </c>
      <c r="Q199" t="s">
        <v>62</v>
      </c>
      <c r="R199" t="s">
        <v>62</v>
      </c>
    </row>
    <row r="200" spans="1:18" x14ac:dyDescent="0.25">
      <c r="A200" s="1" t="str">
        <f>IF(INDEX(Kunde!$D$4:$G$503,ROW(A199),3)="","",INDEX(Kunde!$D$4:$G$503,ROW(A199),3))</f>
        <v/>
      </c>
      <c r="B200" t="s">
        <v>62</v>
      </c>
      <c r="C200" s="1" t="str">
        <f>IF(INDEX(Kunde!$D$4:$G$503,ROW(C199),1)="","",INDEX(Kunde!$D$4:$G$503,ROW(C199),1))</f>
        <v/>
      </c>
      <c r="D200" s="1" t="str">
        <f>IF(INDEX(Kunde!$D$4:$G$503,ROW(D199),1)="","",INDEX(Kunde!$D$4:$G$503,ROW(D199),1))</f>
        <v/>
      </c>
      <c r="E200" s="1" t="str">
        <f>IF(INDEX(Kunde!$D$4:$G$503,ROW(C199),2)="","",INDEX(Kunde!$D$4:$G$503,ROW(C199),2))</f>
        <v/>
      </c>
      <c r="F200" t="s">
        <v>62</v>
      </c>
      <c r="G200" s="1" t="str">
        <f>IF(C200="","",VLOOKUP(A200,'Formel-Daten'!$J$4:$R$77,9,FALSE))</f>
        <v/>
      </c>
      <c r="H200">
        <v>0</v>
      </c>
      <c r="I200">
        <v>0</v>
      </c>
      <c r="J200" t="str">
        <f>IF(INDEX(Kunde!$D$4:$G$503,ROW(A199),4)="","",INDEX(Kunde!$D$4:$G$503,ROW(A199),4))</f>
        <v/>
      </c>
      <c r="K200">
        <v>1</v>
      </c>
      <c r="M200" t="s">
        <v>63</v>
      </c>
      <c r="N200" t="s">
        <v>62</v>
      </c>
      <c r="O200" t="s">
        <v>62</v>
      </c>
      <c r="P200" t="s">
        <v>63</v>
      </c>
      <c r="Q200" t="s">
        <v>62</v>
      </c>
      <c r="R200" t="s">
        <v>62</v>
      </c>
    </row>
    <row r="201" spans="1:18" x14ac:dyDescent="0.25">
      <c r="A201" s="1" t="str">
        <f>IF(INDEX(Kunde!$D$4:$G$503,ROW(A200),3)="","",INDEX(Kunde!$D$4:$G$503,ROW(A200),3))</f>
        <v/>
      </c>
      <c r="B201" t="s">
        <v>62</v>
      </c>
      <c r="C201" s="1" t="str">
        <f>IF(INDEX(Kunde!$D$4:$G$503,ROW(C200),1)="","",INDEX(Kunde!$D$4:$G$503,ROW(C200),1))</f>
        <v/>
      </c>
      <c r="D201" s="1" t="str">
        <f>IF(INDEX(Kunde!$D$4:$G$503,ROW(D200),1)="","",INDEX(Kunde!$D$4:$G$503,ROW(D200),1))</f>
        <v/>
      </c>
      <c r="E201" s="1" t="str">
        <f>IF(INDEX(Kunde!$D$4:$G$503,ROW(C200),2)="","",INDEX(Kunde!$D$4:$G$503,ROW(C200),2))</f>
        <v/>
      </c>
      <c r="F201" t="s">
        <v>62</v>
      </c>
      <c r="G201" s="1" t="str">
        <f>IF(C201="","",VLOOKUP(A201,'Formel-Daten'!$J$4:$R$77,9,FALSE))</f>
        <v/>
      </c>
      <c r="H201">
        <v>0</v>
      </c>
      <c r="I201">
        <v>0</v>
      </c>
      <c r="J201" t="str">
        <f>IF(INDEX(Kunde!$D$4:$G$503,ROW(A200),4)="","",INDEX(Kunde!$D$4:$G$503,ROW(A200),4))</f>
        <v/>
      </c>
      <c r="K201">
        <v>1</v>
      </c>
      <c r="M201" t="s">
        <v>63</v>
      </c>
      <c r="N201" t="s">
        <v>62</v>
      </c>
      <c r="O201" t="s">
        <v>62</v>
      </c>
      <c r="P201" t="s">
        <v>63</v>
      </c>
      <c r="Q201" t="s">
        <v>62</v>
      </c>
      <c r="R201" t="s">
        <v>62</v>
      </c>
    </row>
    <row r="202" spans="1:18" x14ac:dyDescent="0.25">
      <c r="A202" s="1" t="str">
        <f>IF(INDEX(Kunde!$D$4:$G$503,ROW(A201),3)="","",INDEX(Kunde!$D$4:$G$503,ROW(A201),3))</f>
        <v/>
      </c>
      <c r="B202" t="s">
        <v>62</v>
      </c>
      <c r="C202" s="1" t="str">
        <f>IF(INDEX(Kunde!$D$4:$G$503,ROW(C201),1)="","",INDEX(Kunde!$D$4:$G$503,ROW(C201),1))</f>
        <v/>
      </c>
      <c r="D202" s="1" t="str">
        <f>IF(INDEX(Kunde!$D$4:$G$503,ROW(D201),1)="","",INDEX(Kunde!$D$4:$G$503,ROW(D201),1))</f>
        <v/>
      </c>
      <c r="E202" s="1" t="str">
        <f>IF(INDEX(Kunde!$D$4:$G$503,ROW(C201),2)="","",INDEX(Kunde!$D$4:$G$503,ROW(C201),2))</f>
        <v/>
      </c>
      <c r="F202" t="s">
        <v>62</v>
      </c>
      <c r="G202" s="1" t="str">
        <f>IF(C202="","",VLOOKUP(A202,'Formel-Daten'!$J$4:$R$77,9,FALSE))</f>
        <v/>
      </c>
      <c r="H202">
        <v>0</v>
      </c>
      <c r="I202">
        <v>0</v>
      </c>
      <c r="J202" t="str">
        <f>IF(INDEX(Kunde!$D$4:$G$503,ROW(A201),4)="","",INDEX(Kunde!$D$4:$G$503,ROW(A201),4))</f>
        <v/>
      </c>
      <c r="K202">
        <v>1</v>
      </c>
      <c r="M202" t="s">
        <v>63</v>
      </c>
      <c r="N202" t="s">
        <v>62</v>
      </c>
      <c r="O202" t="s">
        <v>62</v>
      </c>
      <c r="P202" t="s">
        <v>63</v>
      </c>
      <c r="Q202" t="s">
        <v>62</v>
      </c>
      <c r="R202" t="s">
        <v>62</v>
      </c>
    </row>
    <row r="203" spans="1:18" x14ac:dyDescent="0.25">
      <c r="A203" s="1" t="str">
        <f>IF(INDEX(Kunde!$D$4:$G$503,ROW(A202),3)="","",INDEX(Kunde!$D$4:$G$503,ROW(A202),3))</f>
        <v/>
      </c>
      <c r="B203" t="s">
        <v>62</v>
      </c>
      <c r="C203" s="1" t="str">
        <f>IF(INDEX(Kunde!$D$4:$G$503,ROW(C202),1)="","",INDEX(Kunde!$D$4:$G$503,ROW(C202),1))</f>
        <v/>
      </c>
      <c r="D203" s="1" t="str">
        <f>IF(INDEX(Kunde!$D$4:$G$503,ROW(D202),1)="","",INDEX(Kunde!$D$4:$G$503,ROW(D202),1))</f>
        <v/>
      </c>
      <c r="E203" s="1" t="str">
        <f>IF(INDEX(Kunde!$D$4:$G$503,ROW(C202),2)="","",INDEX(Kunde!$D$4:$G$503,ROW(C202),2))</f>
        <v/>
      </c>
      <c r="F203" t="s">
        <v>62</v>
      </c>
      <c r="G203" s="1" t="str">
        <f>IF(C203="","",VLOOKUP(A203,'Formel-Daten'!$J$4:$R$77,9,FALSE))</f>
        <v/>
      </c>
      <c r="H203">
        <v>0</v>
      </c>
      <c r="I203">
        <v>0</v>
      </c>
      <c r="J203" t="str">
        <f>IF(INDEX(Kunde!$D$4:$G$503,ROW(A202),4)="","",INDEX(Kunde!$D$4:$G$503,ROW(A202),4))</f>
        <v/>
      </c>
      <c r="K203">
        <v>1</v>
      </c>
      <c r="M203" t="s">
        <v>63</v>
      </c>
      <c r="N203" t="s">
        <v>62</v>
      </c>
      <c r="O203" t="s">
        <v>62</v>
      </c>
      <c r="P203" t="s">
        <v>63</v>
      </c>
      <c r="Q203" t="s">
        <v>62</v>
      </c>
      <c r="R203" t="s">
        <v>62</v>
      </c>
    </row>
    <row r="204" spans="1:18" x14ac:dyDescent="0.25">
      <c r="A204" s="1" t="str">
        <f>IF(INDEX(Kunde!$D$4:$G$503,ROW(A203),3)="","",INDEX(Kunde!$D$4:$G$503,ROW(A203),3))</f>
        <v/>
      </c>
      <c r="B204" t="s">
        <v>62</v>
      </c>
      <c r="C204" s="1" t="str">
        <f>IF(INDEX(Kunde!$D$4:$G$503,ROW(C203),1)="","",INDEX(Kunde!$D$4:$G$503,ROW(C203),1))</f>
        <v/>
      </c>
      <c r="D204" s="1" t="str">
        <f>IF(INDEX(Kunde!$D$4:$G$503,ROW(D203),1)="","",INDEX(Kunde!$D$4:$G$503,ROW(D203),1))</f>
        <v/>
      </c>
      <c r="E204" s="1" t="str">
        <f>IF(INDEX(Kunde!$D$4:$G$503,ROW(C203),2)="","",INDEX(Kunde!$D$4:$G$503,ROW(C203),2))</f>
        <v/>
      </c>
      <c r="F204" t="s">
        <v>62</v>
      </c>
      <c r="G204" s="1" t="str">
        <f>IF(C204="","",VLOOKUP(A204,'Formel-Daten'!$J$4:$R$77,9,FALSE))</f>
        <v/>
      </c>
      <c r="H204">
        <v>0</v>
      </c>
      <c r="I204">
        <v>0</v>
      </c>
      <c r="J204" t="str">
        <f>IF(INDEX(Kunde!$D$4:$G$503,ROW(A203),4)="","",INDEX(Kunde!$D$4:$G$503,ROW(A203),4))</f>
        <v/>
      </c>
      <c r="K204">
        <v>1</v>
      </c>
      <c r="M204" t="s">
        <v>63</v>
      </c>
      <c r="N204" t="s">
        <v>62</v>
      </c>
      <c r="O204" t="s">
        <v>62</v>
      </c>
      <c r="P204" t="s">
        <v>63</v>
      </c>
      <c r="Q204" t="s">
        <v>62</v>
      </c>
      <c r="R204" t="s">
        <v>62</v>
      </c>
    </row>
    <row r="205" spans="1:18" x14ac:dyDescent="0.25">
      <c r="A205" s="1" t="str">
        <f>IF(INDEX(Kunde!$D$4:$G$503,ROW(A204),3)="","",INDEX(Kunde!$D$4:$G$503,ROW(A204),3))</f>
        <v/>
      </c>
      <c r="B205" t="s">
        <v>62</v>
      </c>
      <c r="C205" s="1" t="str">
        <f>IF(INDEX(Kunde!$D$4:$G$503,ROW(C204),1)="","",INDEX(Kunde!$D$4:$G$503,ROW(C204),1))</f>
        <v/>
      </c>
      <c r="D205" s="1" t="str">
        <f>IF(INDEX(Kunde!$D$4:$G$503,ROW(D204),1)="","",INDEX(Kunde!$D$4:$G$503,ROW(D204),1))</f>
        <v/>
      </c>
      <c r="E205" s="1" t="str">
        <f>IF(INDEX(Kunde!$D$4:$G$503,ROW(C204),2)="","",INDEX(Kunde!$D$4:$G$503,ROW(C204),2))</f>
        <v/>
      </c>
      <c r="F205" t="s">
        <v>62</v>
      </c>
      <c r="G205" s="1" t="str">
        <f>IF(C205="","",VLOOKUP(A205,'Formel-Daten'!$J$4:$R$77,9,FALSE))</f>
        <v/>
      </c>
      <c r="H205">
        <v>0</v>
      </c>
      <c r="I205">
        <v>0</v>
      </c>
      <c r="J205" t="str">
        <f>IF(INDEX(Kunde!$D$4:$G$503,ROW(A204),4)="","",INDEX(Kunde!$D$4:$G$503,ROW(A204),4))</f>
        <v/>
      </c>
      <c r="K205">
        <v>1</v>
      </c>
      <c r="M205" t="s">
        <v>63</v>
      </c>
      <c r="N205" t="s">
        <v>62</v>
      </c>
      <c r="O205" t="s">
        <v>62</v>
      </c>
      <c r="P205" t="s">
        <v>63</v>
      </c>
      <c r="Q205" t="s">
        <v>62</v>
      </c>
      <c r="R205" t="s">
        <v>62</v>
      </c>
    </row>
    <row r="206" spans="1:18" x14ac:dyDescent="0.25">
      <c r="A206" s="1" t="str">
        <f>IF(INDEX(Kunde!$D$4:$G$503,ROW(A205),3)="","",INDEX(Kunde!$D$4:$G$503,ROW(A205),3))</f>
        <v/>
      </c>
      <c r="B206" t="s">
        <v>62</v>
      </c>
      <c r="C206" s="1" t="str">
        <f>IF(INDEX(Kunde!$D$4:$G$503,ROW(C205),1)="","",INDEX(Kunde!$D$4:$G$503,ROW(C205),1))</f>
        <v/>
      </c>
      <c r="D206" s="1" t="str">
        <f>IF(INDEX(Kunde!$D$4:$G$503,ROW(D205),1)="","",INDEX(Kunde!$D$4:$G$503,ROW(D205),1))</f>
        <v/>
      </c>
      <c r="E206" s="1" t="str">
        <f>IF(INDEX(Kunde!$D$4:$G$503,ROW(C205),2)="","",INDEX(Kunde!$D$4:$G$503,ROW(C205),2))</f>
        <v/>
      </c>
      <c r="F206" t="s">
        <v>62</v>
      </c>
      <c r="G206" s="1" t="str">
        <f>IF(C206="","",VLOOKUP(A206,'Formel-Daten'!$J$4:$R$77,9,FALSE))</f>
        <v/>
      </c>
      <c r="H206">
        <v>0</v>
      </c>
      <c r="I206">
        <v>0</v>
      </c>
      <c r="J206" t="str">
        <f>IF(INDEX(Kunde!$D$4:$G$503,ROW(A205),4)="","",INDEX(Kunde!$D$4:$G$503,ROW(A205),4))</f>
        <v/>
      </c>
      <c r="K206">
        <v>1</v>
      </c>
      <c r="M206" t="s">
        <v>63</v>
      </c>
      <c r="N206" t="s">
        <v>62</v>
      </c>
      <c r="O206" t="s">
        <v>62</v>
      </c>
      <c r="P206" t="s">
        <v>63</v>
      </c>
      <c r="Q206" t="s">
        <v>62</v>
      </c>
      <c r="R206" t="s">
        <v>62</v>
      </c>
    </row>
    <row r="207" spans="1:18" x14ac:dyDescent="0.25">
      <c r="A207" s="1" t="str">
        <f>IF(INDEX(Kunde!$D$4:$G$503,ROW(A206),3)="","",INDEX(Kunde!$D$4:$G$503,ROW(A206),3))</f>
        <v/>
      </c>
      <c r="B207" t="s">
        <v>62</v>
      </c>
      <c r="C207" s="1" t="str">
        <f>IF(INDEX(Kunde!$D$4:$G$503,ROW(C206),1)="","",INDEX(Kunde!$D$4:$G$503,ROW(C206),1))</f>
        <v/>
      </c>
      <c r="D207" s="1" t="str">
        <f>IF(INDEX(Kunde!$D$4:$G$503,ROW(D206),1)="","",INDEX(Kunde!$D$4:$G$503,ROW(D206),1))</f>
        <v/>
      </c>
      <c r="E207" s="1" t="str">
        <f>IF(INDEX(Kunde!$D$4:$G$503,ROW(C206),2)="","",INDEX(Kunde!$D$4:$G$503,ROW(C206),2))</f>
        <v/>
      </c>
      <c r="F207" t="s">
        <v>62</v>
      </c>
      <c r="G207" s="1" t="str">
        <f>IF(C207="","",VLOOKUP(A207,'Formel-Daten'!$J$4:$R$77,9,FALSE))</f>
        <v/>
      </c>
      <c r="H207">
        <v>0</v>
      </c>
      <c r="I207">
        <v>0</v>
      </c>
      <c r="J207" t="str">
        <f>IF(INDEX(Kunde!$D$4:$G$503,ROW(A206),4)="","",INDEX(Kunde!$D$4:$G$503,ROW(A206),4))</f>
        <v/>
      </c>
      <c r="K207">
        <v>1</v>
      </c>
      <c r="M207" t="s">
        <v>63</v>
      </c>
      <c r="N207" t="s">
        <v>62</v>
      </c>
      <c r="O207" t="s">
        <v>62</v>
      </c>
      <c r="P207" t="s">
        <v>63</v>
      </c>
      <c r="Q207" t="s">
        <v>62</v>
      </c>
      <c r="R207" t="s">
        <v>62</v>
      </c>
    </row>
    <row r="208" spans="1:18" x14ac:dyDescent="0.25">
      <c r="A208" s="1" t="str">
        <f>IF(INDEX(Kunde!$D$4:$G$503,ROW(A207),3)="","",INDEX(Kunde!$D$4:$G$503,ROW(A207),3))</f>
        <v/>
      </c>
      <c r="B208" t="s">
        <v>62</v>
      </c>
      <c r="C208" s="1" t="str">
        <f>IF(INDEX(Kunde!$D$4:$G$503,ROW(C207),1)="","",INDEX(Kunde!$D$4:$G$503,ROW(C207),1))</f>
        <v/>
      </c>
      <c r="D208" s="1" t="str">
        <f>IF(INDEX(Kunde!$D$4:$G$503,ROW(D207),1)="","",INDEX(Kunde!$D$4:$G$503,ROW(D207),1))</f>
        <v/>
      </c>
      <c r="E208" s="1" t="str">
        <f>IF(INDEX(Kunde!$D$4:$G$503,ROW(C207),2)="","",INDEX(Kunde!$D$4:$G$503,ROW(C207),2))</f>
        <v/>
      </c>
      <c r="F208" t="s">
        <v>62</v>
      </c>
      <c r="G208" s="1" t="str">
        <f>IF(C208="","",VLOOKUP(A208,'Formel-Daten'!$J$4:$R$77,9,FALSE))</f>
        <v/>
      </c>
      <c r="H208">
        <v>0</v>
      </c>
      <c r="I208">
        <v>0</v>
      </c>
      <c r="J208" t="str">
        <f>IF(INDEX(Kunde!$D$4:$G$503,ROW(A207),4)="","",INDEX(Kunde!$D$4:$G$503,ROW(A207),4))</f>
        <v/>
      </c>
      <c r="K208">
        <v>1</v>
      </c>
      <c r="M208" t="s">
        <v>63</v>
      </c>
      <c r="N208" t="s">
        <v>62</v>
      </c>
      <c r="O208" t="s">
        <v>62</v>
      </c>
      <c r="P208" t="s">
        <v>63</v>
      </c>
      <c r="Q208" t="s">
        <v>62</v>
      </c>
      <c r="R208" t="s">
        <v>62</v>
      </c>
    </row>
    <row r="209" spans="1:18" x14ac:dyDescent="0.25">
      <c r="A209" s="1" t="str">
        <f>IF(INDEX(Kunde!$D$4:$G$503,ROW(A208),3)="","",INDEX(Kunde!$D$4:$G$503,ROW(A208),3))</f>
        <v/>
      </c>
      <c r="B209" t="s">
        <v>62</v>
      </c>
      <c r="C209" s="1" t="str">
        <f>IF(INDEX(Kunde!$D$4:$G$503,ROW(C208),1)="","",INDEX(Kunde!$D$4:$G$503,ROW(C208),1))</f>
        <v/>
      </c>
      <c r="D209" s="1" t="str">
        <f>IF(INDEX(Kunde!$D$4:$G$503,ROW(D208),1)="","",INDEX(Kunde!$D$4:$G$503,ROW(D208),1))</f>
        <v/>
      </c>
      <c r="E209" s="1" t="str">
        <f>IF(INDEX(Kunde!$D$4:$G$503,ROW(C208),2)="","",INDEX(Kunde!$D$4:$G$503,ROW(C208),2))</f>
        <v/>
      </c>
      <c r="F209" t="s">
        <v>62</v>
      </c>
      <c r="G209" s="1" t="str">
        <f>IF(C209="","",VLOOKUP(A209,'Formel-Daten'!$J$4:$R$77,9,FALSE))</f>
        <v/>
      </c>
      <c r="H209">
        <v>0</v>
      </c>
      <c r="I209">
        <v>0</v>
      </c>
      <c r="J209" t="str">
        <f>IF(INDEX(Kunde!$D$4:$G$503,ROW(A208),4)="","",INDEX(Kunde!$D$4:$G$503,ROW(A208),4))</f>
        <v/>
      </c>
      <c r="K209">
        <v>1</v>
      </c>
      <c r="M209" t="s">
        <v>63</v>
      </c>
      <c r="N209" t="s">
        <v>62</v>
      </c>
      <c r="O209" t="s">
        <v>62</v>
      </c>
      <c r="P209" t="s">
        <v>63</v>
      </c>
      <c r="Q209" t="s">
        <v>62</v>
      </c>
      <c r="R209" t="s">
        <v>62</v>
      </c>
    </row>
    <row r="210" spans="1:18" x14ac:dyDescent="0.25">
      <c r="A210" s="1" t="str">
        <f>IF(INDEX(Kunde!$D$4:$G$503,ROW(A209),3)="","",INDEX(Kunde!$D$4:$G$503,ROW(A209),3))</f>
        <v/>
      </c>
      <c r="B210" t="s">
        <v>62</v>
      </c>
      <c r="C210" s="1" t="str">
        <f>IF(INDEX(Kunde!$D$4:$G$503,ROW(C209),1)="","",INDEX(Kunde!$D$4:$G$503,ROW(C209),1))</f>
        <v/>
      </c>
      <c r="D210" s="1" t="str">
        <f>IF(INDEX(Kunde!$D$4:$G$503,ROW(D209),1)="","",INDEX(Kunde!$D$4:$G$503,ROW(D209),1))</f>
        <v/>
      </c>
      <c r="E210" s="1" t="str">
        <f>IF(INDEX(Kunde!$D$4:$G$503,ROW(C209),2)="","",INDEX(Kunde!$D$4:$G$503,ROW(C209),2))</f>
        <v/>
      </c>
      <c r="F210" t="s">
        <v>62</v>
      </c>
      <c r="G210" s="1" t="str">
        <f>IF(C210="","",VLOOKUP(A210,'Formel-Daten'!$J$4:$R$77,9,FALSE))</f>
        <v/>
      </c>
      <c r="H210">
        <v>0</v>
      </c>
      <c r="I210">
        <v>0</v>
      </c>
      <c r="J210" t="str">
        <f>IF(INDEX(Kunde!$D$4:$G$503,ROW(A209),4)="","",INDEX(Kunde!$D$4:$G$503,ROW(A209),4))</f>
        <v/>
      </c>
      <c r="K210">
        <v>1</v>
      </c>
      <c r="M210" t="s">
        <v>63</v>
      </c>
      <c r="N210" t="s">
        <v>62</v>
      </c>
      <c r="O210" t="s">
        <v>62</v>
      </c>
      <c r="P210" t="s">
        <v>63</v>
      </c>
      <c r="Q210" t="s">
        <v>62</v>
      </c>
      <c r="R210" t="s">
        <v>62</v>
      </c>
    </row>
    <row r="211" spans="1:18" x14ac:dyDescent="0.25">
      <c r="A211" s="1" t="str">
        <f>IF(INDEX(Kunde!$D$4:$G$503,ROW(A210),3)="","",INDEX(Kunde!$D$4:$G$503,ROW(A210),3))</f>
        <v/>
      </c>
      <c r="B211" t="s">
        <v>62</v>
      </c>
      <c r="C211" s="1" t="str">
        <f>IF(INDEX(Kunde!$D$4:$G$503,ROW(C210),1)="","",INDEX(Kunde!$D$4:$G$503,ROW(C210),1))</f>
        <v/>
      </c>
      <c r="D211" s="1" t="str">
        <f>IF(INDEX(Kunde!$D$4:$G$503,ROW(D210),1)="","",INDEX(Kunde!$D$4:$G$503,ROW(D210),1))</f>
        <v/>
      </c>
      <c r="E211" s="1" t="str">
        <f>IF(INDEX(Kunde!$D$4:$G$503,ROW(C210),2)="","",INDEX(Kunde!$D$4:$G$503,ROW(C210),2))</f>
        <v/>
      </c>
      <c r="F211" t="s">
        <v>62</v>
      </c>
      <c r="G211" s="1" t="str">
        <f>IF(C211="","",VLOOKUP(A211,'Formel-Daten'!$J$4:$R$77,9,FALSE))</f>
        <v/>
      </c>
      <c r="H211">
        <v>0</v>
      </c>
      <c r="I211">
        <v>0</v>
      </c>
      <c r="J211" t="str">
        <f>IF(INDEX(Kunde!$D$4:$G$503,ROW(A210),4)="","",INDEX(Kunde!$D$4:$G$503,ROW(A210),4))</f>
        <v/>
      </c>
      <c r="K211">
        <v>1</v>
      </c>
      <c r="M211" t="s">
        <v>63</v>
      </c>
      <c r="N211" t="s">
        <v>62</v>
      </c>
      <c r="O211" t="s">
        <v>62</v>
      </c>
      <c r="P211" t="s">
        <v>63</v>
      </c>
      <c r="Q211" t="s">
        <v>62</v>
      </c>
      <c r="R211" t="s">
        <v>62</v>
      </c>
    </row>
    <row r="212" spans="1:18" x14ac:dyDescent="0.25">
      <c r="A212" s="1" t="str">
        <f>IF(INDEX(Kunde!$D$4:$G$503,ROW(A211),3)="","",INDEX(Kunde!$D$4:$G$503,ROW(A211),3))</f>
        <v/>
      </c>
      <c r="B212" t="s">
        <v>62</v>
      </c>
      <c r="C212" s="1" t="str">
        <f>IF(INDEX(Kunde!$D$4:$G$503,ROW(C211),1)="","",INDEX(Kunde!$D$4:$G$503,ROW(C211),1))</f>
        <v/>
      </c>
      <c r="D212" s="1" t="str">
        <f>IF(INDEX(Kunde!$D$4:$G$503,ROW(D211),1)="","",INDEX(Kunde!$D$4:$G$503,ROW(D211),1))</f>
        <v/>
      </c>
      <c r="E212" s="1" t="str">
        <f>IF(INDEX(Kunde!$D$4:$G$503,ROW(C211),2)="","",INDEX(Kunde!$D$4:$G$503,ROW(C211),2))</f>
        <v/>
      </c>
      <c r="F212" t="s">
        <v>62</v>
      </c>
      <c r="G212" s="1" t="str">
        <f>IF(C212="","",VLOOKUP(A212,'Formel-Daten'!$J$4:$R$77,9,FALSE))</f>
        <v/>
      </c>
      <c r="H212">
        <v>0</v>
      </c>
      <c r="I212">
        <v>0</v>
      </c>
      <c r="J212" t="str">
        <f>IF(INDEX(Kunde!$D$4:$G$503,ROW(A211),4)="","",INDEX(Kunde!$D$4:$G$503,ROW(A211),4))</f>
        <v/>
      </c>
      <c r="K212">
        <v>1</v>
      </c>
      <c r="M212" t="s">
        <v>63</v>
      </c>
      <c r="N212" t="s">
        <v>62</v>
      </c>
      <c r="O212" t="s">
        <v>62</v>
      </c>
      <c r="P212" t="s">
        <v>63</v>
      </c>
      <c r="Q212" t="s">
        <v>62</v>
      </c>
      <c r="R212" t="s">
        <v>62</v>
      </c>
    </row>
    <row r="213" spans="1:18" x14ac:dyDescent="0.25">
      <c r="A213" s="1" t="str">
        <f>IF(INDEX(Kunde!$D$4:$G$503,ROW(A212),3)="","",INDEX(Kunde!$D$4:$G$503,ROW(A212),3))</f>
        <v/>
      </c>
      <c r="B213" t="s">
        <v>62</v>
      </c>
      <c r="C213" s="1" t="str">
        <f>IF(INDEX(Kunde!$D$4:$G$503,ROW(C212),1)="","",INDEX(Kunde!$D$4:$G$503,ROW(C212),1))</f>
        <v/>
      </c>
      <c r="D213" s="1" t="str">
        <f>IF(INDEX(Kunde!$D$4:$G$503,ROW(D212),1)="","",INDEX(Kunde!$D$4:$G$503,ROW(D212),1))</f>
        <v/>
      </c>
      <c r="E213" s="1" t="str">
        <f>IF(INDEX(Kunde!$D$4:$G$503,ROW(C212),2)="","",INDEX(Kunde!$D$4:$G$503,ROW(C212),2))</f>
        <v/>
      </c>
      <c r="F213" t="s">
        <v>62</v>
      </c>
      <c r="G213" s="1" t="str">
        <f>IF(C213="","",VLOOKUP(A213,'Formel-Daten'!$J$4:$R$77,9,FALSE))</f>
        <v/>
      </c>
      <c r="H213">
        <v>0</v>
      </c>
      <c r="I213">
        <v>0</v>
      </c>
      <c r="J213" t="str">
        <f>IF(INDEX(Kunde!$D$4:$G$503,ROW(A212),4)="","",INDEX(Kunde!$D$4:$G$503,ROW(A212),4))</f>
        <v/>
      </c>
      <c r="K213">
        <v>1</v>
      </c>
      <c r="M213" t="s">
        <v>63</v>
      </c>
      <c r="N213" t="s">
        <v>62</v>
      </c>
      <c r="O213" t="s">
        <v>62</v>
      </c>
      <c r="P213" t="s">
        <v>63</v>
      </c>
      <c r="Q213" t="s">
        <v>62</v>
      </c>
      <c r="R213" t="s">
        <v>62</v>
      </c>
    </row>
    <row r="214" spans="1:18" x14ac:dyDescent="0.25">
      <c r="A214" s="1" t="str">
        <f>IF(INDEX(Kunde!$D$4:$G$503,ROW(A213),3)="","",INDEX(Kunde!$D$4:$G$503,ROW(A213),3))</f>
        <v/>
      </c>
      <c r="B214" t="s">
        <v>62</v>
      </c>
      <c r="C214" s="1" t="str">
        <f>IF(INDEX(Kunde!$D$4:$G$503,ROW(C213),1)="","",INDEX(Kunde!$D$4:$G$503,ROW(C213),1))</f>
        <v/>
      </c>
      <c r="D214" s="1" t="str">
        <f>IF(INDEX(Kunde!$D$4:$G$503,ROW(D213),1)="","",INDEX(Kunde!$D$4:$G$503,ROW(D213),1))</f>
        <v/>
      </c>
      <c r="E214" s="1" t="str">
        <f>IF(INDEX(Kunde!$D$4:$G$503,ROW(C213),2)="","",INDEX(Kunde!$D$4:$G$503,ROW(C213),2))</f>
        <v/>
      </c>
      <c r="F214" t="s">
        <v>62</v>
      </c>
      <c r="G214" s="1" t="str">
        <f>IF(C214="","",VLOOKUP(A214,'Formel-Daten'!$J$4:$R$77,9,FALSE))</f>
        <v/>
      </c>
      <c r="H214">
        <v>0</v>
      </c>
      <c r="I214">
        <v>0</v>
      </c>
      <c r="J214" t="str">
        <f>IF(INDEX(Kunde!$D$4:$G$503,ROW(A213),4)="","",INDEX(Kunde!$D$4:$G$503,ROW(A213),4))</f>
        <v/>
      </c>
      <c r="K214">
        <v>1</v>
      </c>
      <c r="M214" t="s">
        <v>63</v>
      </c>
      <c r="N214" t="s">
        <v>62</v>
      </c>
      <c r="O214" t="s">
        <v>62</v>
      </c>
      <c r="P214" t="s">
        <v>63</v>
      </c>
      <c r="Q214" t="s">
        <v>62</v>
      </c>
      <c r="R214" t="s">
        <v>62</v>
      </c>
    </row>
    <row r="215" spans="1:18" x14ac:dyDescent="0.25">
      <c r="A215" s="1" t="str">
        <f>IF(INDEX(Kunde!$D$4:$G$503,ROW(A214),3)="","",INDEX(Kunde!$D$4:$G$503,ROW(A214),3))</f>
        <v/>
      </c>
      <c r="B215" t="s">
        <v>62</v>
      </c>
      <c r="C215" s="1" t="str">
        <f>IF(INDEX(Kunde!$D$4:$G$503,ROW(C214),1)="","",INDEX(Kunde!$D$4:$G$503,ROW(C214),1))</f>
        <v/>
      </c>
      <c r="D215" s="1" t="str">
        <f>IF(INDEX(Kunde!$D$4:$G$503,ROW(D214),1)="","",INDEX(Kunde!$D$4:$G$503,ROW(D214),1))</f>
        <v/>
      </c>
      <c r="E215" s="1" t="str">
        <f>IF(INDEX(Kunde!$D$4:$G$503,ROW(C214),2)="","",INDEX(Kunde!$D$4:$G$503,ROW(C214),2))</f>
        <v/>
      </c>
      <c r="F215" t="s">
        <v>62</v>
      </c>
      <c r="G215" s="1" t="str">
        <f>IF(C215="","",VLOOKUP(A215,'Formel-Daten'!$J$4:$R$77,9,FALSE))</f>
        <v/>
      </c>
      <c r="H215">
        <v>0</v>
      </c>
      <c r="I215">
        <v>0</v>
      </c>
      <c r="J215" t="str">
        <f>IF(INDEX(Kunde!$D$4:$G$503,ROW(A214),4)="","",INDEX(Kunde!$D$4:$G$503,ROW(A214),4))</f>
        <v/>
      </c>
      <c r="K215">
        <v>1</v>
      </c>
      <c r="M215" t="s">
        <v>63</v>
      </c>
      <c r="N215" t="s">
        <v>62</v>
      </c>
      <c r="O215" t="s">
        <v>62</v>
      </c>
      <c r="P215" t="s">
        <v>63</v>
      </c>
      <c r="Q215" t="s">
        <v>62</v>
      </c>
      <c r="R215" t="s">
        <v>62</v>
      </c>
    </row>
    <row r="216" spans="1:18" x14ac:dyDescent="0.25">
      <c r="A216" s="1" t="str">
        <f>IF(INDEX(Kunde!$D$4:$G$503,ROW(A215),3)="","",INDEX(Kunde!$D$4:$G$503,ROW(A215),3))</f>
        <v/>
      </c>
      <c r="B216" t="s">
        <v>62</v>
      </c>
      <c r="C216" s="1" t="str">
        <f>IF(INDEX(Kunde!$D$4:$G$503,ROW(C215),1)="","",INDEX(Kunde!$D$4:$G$503,ROW(C215),1))</f>
        <v/>
      </c>
      <c r="D216" s="1" t="str">
        <f>IF(INDEX(Kunde!$D$4:$G$503,ROW(D215),1)="","",INDEX(Kunde!$D$4:$G$503,ROW(D215),1))</f>
        <v/>
      </c>
      <c r="E216" s="1" t="str">
        <f>IF(INDEX(Kunde!$D$4:$G$503,ROW(C215),2)="","",INDEX(Kunde!$D$4:$G$503,ROW(C215),2))</f>
        <v/>
      </c>
      <c r="F216" t="s">
        <v>62</v>
      </c>
      <c r="G216" s="1" t="str">
        <f>IF(C216="","",VLOOKUP(A216,'Formel-Daten'!$J$4:$R$77,9,FALSE))</f>
        <v/>
      </c>
      <c r="H216">
        <v>0</v>
      </c>
      <c r="I216">
        <v>0</v>
      </c>
      <c r="J216" t="str">
        <f>IF(INDEX(Kunde!$D$4:$G$503,ROW(A215),4)="","",INDEX(Kunde!$D$4:$G$503,ROW(A215),4))</f>
        <v/>
      </c>
      <c r="K216">
        <v>1</v>
      </c>
      <c r="M216" t="s">
        <v>63</v>
      </c>
      <c r="N216" t="s">
        <v>62</v>
      </c>
      <c r="O216" t="s">
        <v>62</v>
      </c>
      <c r="P216" t="s">
        <v>63</v>
      </c>
      <c r="Q216" t="s">
        <v>62</v>
      </c>
      <c r="R216" t="s">
        <v>62</v>
      </c>
    </row>
    <row r="217" spans="1:18" x14ac:dyDescent="0.25">
      <c r="A217" s="1" t="str">
        <f>IF(INDEX(Kunde!$D$4:$G$503,ROW(A216),3)="","",INDEX(Kunde!$D$4:$G$503,ROW(A216),3))</f>
        <v/>
      </c>
      <c r="B217" t="s">
        <v>62</v>
      </c>
      <c r="C217" s="1" t="str">
        <f>IF(INDEX(Kunde!$D$4:$G$503,ROW(C216),1)="","",INDEX(Kunde!$D$4:$G$503,ROW(C216),1))</f>
        <v/>
      </c>
      <c r="D217" s="1" t="str">
        <f>IF(INDEX(Kunde!$D$4:$G$503,ROW(D216),1)="","",INDEX(Kunde!$D$4:$G$503,ROW(D216),1))</f>
        <v/>
      </c>
      <c r="E217" s="1" t="str">
        <f>IF(INDEX(Kunde!$D$4:$G$503,ROW(C216),2)="","",INDEX(Kunde!$D$4:$G$503,ROW(C216),2))</f>
        <v/>
      </c>
      <c r="F217" t="s">
        <v>62</v>
      </c>
      <c r="G217" s="1" t="str">
        <f>IF(C217="","",VLOOKUP(A217,'Formel-Daten'!$J$4:$R$77,9,FALSE))</f>
        <v/>
      </c>
      <c r="H217">
        <v>0</v>
      </c>
      <c r="I217">
        <v>0</v>
      </c>
      <c r="J217" t="str">
        <f>IF(INDEX(Kunde!$D$4:$G$503,ROW(A216),4)="","",INDEX(Kunde!$D$4:$G$503,ROW(A216),4))</f>
        <v/>
      </c>
      <c r="K217">
        <v>1</v>
      </c>
      <c r="M217" t="s">
        <v>63</v>
      </c>
      <c r="N217" t="s">
        <v>62</v>
      </c>
      <c r="O217" t="s">
        <v>62</v>
      </c>
      <c r="P217" t="s">
        <v>63</v>
      </c>
      <c r="Q217" t="s">
        <v>62</v>
      </c>
      <c r="R217" t="s">
        <v>62</v>
      </c>
    </row>
    <row r="218" spans="1:18" x14ac:dyDescent="0.25">
      <c r="A218" s="1" t="str">
        <f>IF(INDEX(Kunde!$D$4:$G$503,ROW(A217),3)="","",INDEX(Kunde!$D$4:$G$503,ROW(A217),3))</f>
        <v/>
      </c>
      <c r="B218" t="s">
        <v>62</v>
      </c>
      <c r="C218" s="1" t="str">
        <f>IF(INDEX(Kunde!$D$4:$G$503,ROW(C217),1)="","",INDEX(Kunde!$D$4:$G$503,ROW(C217),1))</f>
        <v/>
      </c>
      <c r="D218" s="1" t="str">
        <f>IF(INDEX(Kunde!$D$4:$G$503,ROW(D217),1)="","",INDEX(Kunde!$D$4:$G$503,ROW(D217),1))</f>
        <v/>
      </c>
      <c r="E218" s="1" t="str">
        <f>IF(INDEX(Kunde!$D$4:$G$503,ROW(C217),2)="","",INDEX(Kunde!$D$4:$G$503,ROW(C217),2))</f>
        <v/>
      </c>
      <c r="F218" t="s">
        <v>62</v>
      </c>
      <c r="G218" s="1" t="str">
        <f>IF(C218="","",VLOOKUP(A218,'Formel-Daten'!$J$4:$R$77,9,FALSE))</f>
        <v/>
      </c>
      <c r="H218">
        <v>0</v>
      </c>
      <c r="I218">
        <v>0</v>
      </c>
      <c r="J218" t="str">
        <f>IF(INDEX(Kunde!$D$4:$G$503,ROW(A217),4)="","",INDEX(Kunde!$D$4:$G$503,ROW(A217),4))</f>
        <v/>
      </c>
      <c r="K218">
        <v>1</v>
      </c>
      <c r="M218" t="s">
        <v>63</v>
      </c>
      <c r="N218" t="s">
        <v>62</v>
      </c>
      <c r="O218" t="s">
        <v>62</v>
      </c>
      <c r="P218" t="s">
        <v>63</v>
      </c>
      <c r="Q218" t="s">
        <v>62</v>
      </c>
      <c r="R218" t="s">
        <v>62</v>
      </c>
    </row>
    <row r="219" spans="1:18" x14ac:dyDescent="0.25">
      <c r="A219" s="1" t="str">
        <f>IF(INDEX(Kunde!$D$4:$G$503,ROW(A218),3)="","",INDEX(Kunde!$D$4:$G$503,ROW(A218),3))</f>
        <v/>
      </c>
      <c r="B219" t="s">
        <v>62</v>
      </c>
      <c r="C219" s="1" t="str">
        <f>IF(INDEX(Kunde!$D$4:$G$503,ROW(C218),1)="","",INDEX(Kunde!$D$4:$G$503,ROW(C218),1))</f>
        <v/>
      </c>
      <c r="D219" s="1" t="str">
        <f>IF(INDEX(Kunde!$D$4:$G$503,ROW(D218),1)="","",INDEX(Kunde!$D$4:$G$503,ROW(D218),1))</f>
        <v/>
      </c>
      <c r="E219" s="1" t="str">
        <f>IF(INDEX(Kunde!$D$4:$G$503,ROW(C218),2)="","",INDEX(Kunde!$D$4:$G$503,ROW(C218),2))</f>
        <v/>
      </c>
      <c r="F219" t="s">
        <v>62</v>
      </c>
      <c r="G219" s="1" t="str">
        <f>IF(C219="","",VLOOKUP(A219,'Formel-Daten'!$J$4:$R$77,9,FALSE))</f>
        <v/>
      </c>
      <c r="H219">
        <v>0</v>
      </c>
      <c r="I219">
        <v>0</v>
      </c>
      <c r="J219" t="str">
        <f>IF(INDEX(Kunde!$D$4:$G$503,ROW(A218),4)="","",INDEX(Kunde!$D$4:$G$503,ROW(A218),4))</f>
        <v/>
      </c>
      <c r="K219">
        <v>1</v>
      </c>
      <c r="M219" t="s">
        <v>63</v>
      </c>
      <c r="N219" t="s">
        <v>62</v>
      </c>
      <c r="O219" t="s">
        <v>62</v>
      </c>
      <c r="P219" t="s">
        <v>63</v>
      </c>
      <c r="Q219" t="s">
        <v>62</v>
      </c>
      <c r="R219" t="s">
        <v>62</v>
      </c>
    </row>
    <row r="220" spans="1:18" x14ac:dyDescent="0.25">
      <c r="A220" s="1" t="str">
        <f>IF(INDEX(Kunde!$D$4:$G$503,ROW(A219),3)="","",INDEX(Kunde!$D$4:$G$503,ROW(A219),3))</f>
        <v/>
      </c>
      <c r="B220" t="s">
        <v>62</v>
      </c>
      <c r="C220" s="1" t="str">
        <f>IF(INDEX(Kunde!$D$4:$G$503,ROW(C219),1)="","",INDEX(Kunde!$D$4:$G$503,ROW(C219),1))</f>
        <v/>
      </c>
      <c r="D220" s="1" t="str">
        <f>IF(INDEX(Kunde!$D$4:$G$503,ROW(D219),1)="","",INDEX(Kunde!$D$4:$G$503,ROW(D219),1))</f>
        <v/>
      </c>
      <c r="E220" s="1" t="str">
        <f>IF(INDEX(Kunde!$D$4:$G$503,ROW(C219),2)="","",INDEX(Kunde!$D$4:$G$503,ROW(C219),2))</f>
        <v/>
      </c>
      <c r="F220" t="s">
        <v>62</v>
      </c>
      <c r="G220" s="1" t="str">
        <f>IF(C220="","",VLOOKUP(A220,'Formel-Daten'!$J$4:$R$77,9,FALSE))</f>
        <v/>
      </c>
      <c r="H220">
        <v>0</v>
      </c>
      <c r="I220">
        <v>0</v>
      </c>
      <c r="J220" t="str">
        <f>IF(INDEX(Kunde!$D$4:$G$503,ROW(A219),4)="","",INDEX(Kunde!$D$4:$G$503,ROW(A219),4))</f>
        <v/>
      </c>
      <c r="K220">
        <v>1</v>
      </c>
      <c r="M220" t="s">
        <v>63</v>
      </c>
      <c r="N220" t="s">
        <v>62</v>
      </c>
      <c r="O220" t="s">
        <v>62</v>
      </c>
      <c r="P220" t="s">
        <v>63</v>
      </c>
      <c r="Q220" t="s">
        <v>62</v>
      </c>
      <c r="R220" t="s">
        <v>62</v>
      </c>
    </row>
    <row r="221" spans="1:18" x14ac:dyDescent="0.25">
      <c r="A221" s="1" t="str">
        <f>IF(INDEX(Kunde!$D$4:$G$503,ROW(A220),3)="","",INDEX(Kunde!$D$4:$G$503,ROW(A220),3))</f>
        <v/>
      </c>
      <c r="B221" t="s">
        <v>62</v>
      </c>
      <c r="C221" s="1" t="str">
        <f>IF(INDEX(Kunde!$D$4:$G$503,ROW(C220),1)="","",INDEX(Kunde!$D$4:$G$503,ROW(C220),1))</f>
        <v/>
      </c>
      <c r="D221" s="1" t="str">
        <f>IF(INDEX(Kunde!$D$4:$G$503,ROW(D220),1)="","",INDEX(Kunde!$D$4:$G$503,ROW(D220),1))</f>
        <v/>
      </c>
      <c r="E221" s="1" t="str">
        <f>IF(INDEX(Kunde!$D$4:$G$503,ROW(C220),2)="","",INDEX(Kunde!$D$4:$G$503,ROW(C220),2))</f>
        <v/>
      </c>
      <c r="F221" t="s">
        <v>62</v>
      </c>
      <c r="G221" s="1" t="str">
        <f>IF(C221="","",VLOOKUP(A221,'Formel-Daten'!$J$4:$R$77,9,FALSE))</f>
        <v/>
      </c>
      <c r="H221">
        <v>0</v>
      </c>
      <c r="I221">
        <v>0</v>
      </c>
      <c r="J221" t="str">
        <f>IF(INDEX(Kunde!$D$4:$G$503,ROW(A220),4)="","",INDEX(Kunde!$D$4:$G$503,ROW(A220),4))</f>
        <v/>
      </c>
      <c r="K221">
        <v>1</v>
      </c>
      <c r="M221" t="s">
        <v>63</v>
      </c>
      <c r="N221" t="s">
        <v>62</v>
      </c>
      <c r="O221" t="s">
        <v>62</v>
      </c>
      <c r="P221" t="s">
        <v>63</v>
      </c>
      <c r="Q221" t="s">
        <v>62</v>
      </c>
      <c r="R221" t="s">
        <v>62</v>
      </c>
    </row>
    <row r="222" spans="1:18" x14ac:dyDescent="0.25">
      <c r="A222" s="1" t="str">
        <f>IF(INDEX(Kunde!$D$4:$G$503,ROW(A221),3)="","",INDEX(Kunde!$D$4:$G$503,ROW(A221),3))</f>
        <v/>
      </c>
      <c r="B222" t="s">
        <v>62</v>
      </c>
      <c r="C222" s="1" t="str">
        <f>IF(INDEX(Kunde!$D$4:$G$503,ROW(C221),1)="","",INDEX(Kunde!$D$4:$G$503,ROW(C221),1))</f>
        <v/>
      </c>
      <c r="D222" s="1" t="str">
        <f>IF(INDEX(Kunde!$D$4:$G$503,ROW(D221),1)="","",INDEX(Kunde!$D$4:$G$503,ROW(D221),1))</f>
        <v/>
      </c>
      <c r="E222" s="1" t="str">
        <f>IF(INDEX(Kunde!$D$4:$G$503,ROW(C221),2)="","",INDEX(Kunde!$D$4:$G$503,ROW(C221),2))</f>
        <v/>
      </c>
      <c r="F222" t="s">
        <v>62</v>
      </c>
      <c r="G222" s="1" t="str">
        <f>IF(C222="","",VLOOKUP(A222,'Formel-Daten'!$J$4:$R$77,9,FALSE))</f>
        <v/>
      </c>
      <c r="H222">
        <v>0</v>
      </c>
      <c r="I222">
        <v>0</v>
      </c>
      <c r="J222" t="str">
        <f>IF(INDEX(Kunde!$D$4:$G$503,ROW(A221),4)="","",INDEX(Kunde!$D$4:$G$503,ROW(A221),4))</f>
        <v/>
      </c>
      <c r="K222">
        <v>1</v>
      </c>
      <c r="M222" t="s">
        <v>63</v>
      </c>
      <c r="N222" t="s">
        <v>62</v>
      </c>
      <c r="O222" t="s">
        <v>62</v>
      </c>
      <c r="P222" t="s">
        <v>63</v>
      </c>
      <c r="Q222" t="s">
        <v>62</v>
      </c>
      <c r="R222" t="s">
        <v>62</v>
      </c>
    </row>
    <row r="223" spans="1:18" x14ac:dyDescent="0.25">
      <c r="A223" s="1" t="str">
        <f>IF(INDEX(Kunde!$D$4:$G$503,ROW(A222),3)="","",INDEX(Kunde!$D$4:$G$503,ROW(A222),3))</f>
        <v/>
      </c>
      <c r="B223" t="s">
        <v>62</v>
      </c>
      <c r="C223" s="1" t="str">
        <f>IF(INDEX(Kunde!$D$4:$G$503,ROW(C222),1)="","",INDEX(Kunde!$D$4:$G$503,ROW(C222),1))</f>
        <v/>
      </c>
      <c r="D223" s="1" t="str">
        <f>IF(INDEX(Kunde!$D$4:$G$503,ROW(D222),1)="","",INDEX(Kunde!$D$4:$G$503,ROW(D222),1))</f>
        <v/>
      </c>
      <c r="E223" s="1" t="str">
        <f>IF(INDEX(Kunde!$D$4:$G$503,ROW(C222),2)="","",INDEX(Kunde!$D$4:$G$503,ROW(C222),2))</f>
        <v/>
      </c>
      <c r="F223" t="s">
        <v>62</v>
      </c>
      <c r="G223" s="1" t="str">
        <f>IF(C223="","",VLOOKUP(A223,'Formel-Daten'!$J$4:$R$77,9,FALSE))</f>
        <v/>
      </c>
      <c r="H223">
        <v>0</v>
      </c>
      <c r="I223">
        <v>0</v>
      </c>
      <c r="J223" t="str">
        <f>IF(INDEX(Kunde!$D$4:$G$503,ROW(A222),4)="","",INDEX(Kunde!$D$4:$G$503,ROW(A222),4))</f>
        <v/>
      </c>
      <c r="K223">
        <v>1</v>
      </c>
      <c r="M223" t="s">
        <v>63</v>
      </c>
      <c r="N223" t="s">
        <v>62</v>
      </c>
      <c r="O223" t="s">
        <v>62</v>
      </c>
      <c r="P223" t="s">
        <v>63</v>
      </c>
      <c r="Q223" t="s">
        <v>62</v>
      </c>
      <c r="R223" t="s">
        <v>62</v>
      </c>
    </row>
    <row r="224" spans="1:18" x14ac:dyDescent="0.25">
      <c r="A224" s="1" t="str">
        <f>IF(INDEX(Kunde!$D$4:$G$503,ROW(A223),3)="","",INDEX(Kunde!$D$4:$G$503,ROW(A223),3))</f>
        <v/>
      </c>
      <c r="B224" t="s">
        <v>62</v>
      </c>
      <c r="C224" s="1" t="str">
        <f>IF(INDEX(Kunde!$D$4:$G$503,ROW(C223),1)="","",INDEX(Kunde!$D$4:$G$503,ROW(C223),1))</f>
        <v/>
      </c>
      <c r="D224" s="1" t="str">
        <f>IF(INDEX(Kunde!$D$4:$G$503,ROW(D223),1)="","",INDEX(Kunde!$D$4:$G$503,ROW(D223),1))</f>
        <v/>
      </c>
      <c r="E224" s="1" t="str">
        <f>IF(INDEX(Kunde!$D$4:$G$503,ROW(C223),2)="","",INDEX(Kunde!$D$4:$G$503,ROW(C223),2))</f>
        <v/>
      </c>
      <c r="F224" t="s">
        <v>62</v>
      </c>
      <c r="G224" s="1" t="str">
        <f>IF(C224="","",VLOOKUP(A224,'Formel-Daten'!$J$4:$R$77,9,FALSE))</f>
        <v/>
      </c>
      <c r="H224">
        <v>0</v>
      </c>
      <c r="I224">
        <v>0</v>
      </c>
      <c r="J224" t="str">
        <f>IF(INDEX(Kunde!$D$4:$G$503,ROW(A223),4)="","",INDEX(Kunde!$D$4:$G$503,ROW(A223),4))</f>
        <v/>
      </c>
      <c r="K224">
        <v>1</v>
      </c>
      <c r="M224" t="s">
        <v>63</v>
      </c>
      <c r="N224" t="s">
        <v>62</v>
      </c>
      <c r="O224" t="s">
        <v>62</v>
      </c>
      <c r="P224" t="s">
        <v>63</v>
      </c>
      <c r="Q224" t="s">
        <v>62</v>
      </c>
      <c r="R224" t="s">
        <v>62</v>
      </c>
    </row>
    <row r="225" spans="1:18" x14ac:dyDescent="0.25">
      <c r="A225" s="1" t="str">
        <f>IF(INDEX(Kunde!$D$4:$G$503,ROW(A224),3)="","",INDEX(Kunde!$D$4:$G$503,ROW(A224),3))</f>
        <v/>
      </c>
      <c r="B225" t="s">
        <v>62</v>
      </c>
      <c r="C225" s="1" t="str">
        <f>IF(INDEX(Kunde!$D$4:$G$503,ROW(C224),1)="","",INDEX(Kunde!$D$4:$G$503,ROW(C224),1))</f>
        <v/>
      </c>
      <c r="D225" s="1" t="str">
        <f>IF(INDEX(Kunde!$D$4:$G$503,ROW(D224),1)="","",INDEX(Kunde!$D$4:$G$503,ROW(D224),1))</f>
        <v/>
      </c>
      <c r="E225" s="1" t="str">
        <f>IF(INDEX(Kunde!$D$4:$G$503,ROW(C224),2)="","",INDEX(Kunde!$D$4:$G$503,ROW(C224),2))</f>
        <v/>
      </c>
      <c r="F225" t="s">
        <v>62</v>
      </c>
      <c r="G225" s="1" t="str">
        <f>IF(C225="","",VLOOKUP(A225,'Formel-Daten'!$J$4:$R$77,9,FALSE))</f>
        <v/>
      </c>
      <c r="H225">
        <v>0</v>
      </c>
      <c r="I225">
        <v>0</v>
      </c>
      <c r="J225" t="str">
        <f>IF(INDEX(Kunde!$D$4:$G$503,ROW(A224),4)="","",INDEX(Kunde!$D$4:$G$503,ROW(A224),4))</f>
        <v/>
      </c>
      <c r="K225">
        <v>1</v>
      </c>
      <c r="M225" t="s">
        <v>63</v>
      </c>
      <c r="N225" t="s">
        <v>62</v>
      </c>
      <c r="O225" t="s">
        <v>62</v>
      </c>
      <c r="P225" t="s">
        <v>63</v>
      </c>
      <c r="Q225" t="s">
        <v>62</v>
      </c>
      <c r="R225" t="s">
        <v>62</v>
      </c>
    </row>
    <row r="226" spans="1:18" x14ac:dyDescent="0.25">
      <c r="A226" s="1" t="str">
        <f>IF(INDEX(Kunde!$D$4:$G$503,ROW(A225),3)="","",INDEX(Kunde!$D$4:$G$503,ROW(A225),3))</f>
        <v/>
      </c>
      <c r="B226" t="s">
        <v>62</v>
      </c>
      <c r="C226" s="1" t="str">
        <f>IF(INDEX(Kunde!$D$4:$G$503,ROW(C225),1)="","",INDEX(Kunde!$D$4:$G$503,ROW(C225),1))</f>
        <v/>
      </c>
      <c r="D226" s="1" t="str">
        <f>IF(INDEX(Kunde!$D$4:$G$503,ROW(D225),1)="","",INDEX(Kunde!$D$4:$G$503,ROW(D225),1))</f>
        <v/>
      </c>
      <c r="E226" s="1" t="str">
        <f>IF(INDEX(Kunde!$D$4:$G$503,ROW(C225),2)="","",INDEX(Kunde!$D$4:$G$503,ROW(C225),2))</f>
        <v/>
      </c>
      <c r="F226" t="s">
        <v>62</v>
      </c>
      <c r="G226" s="1" t="str">
        <f>IF(C226="","",VLOOKUP(A226,'Formel-Daten'!$J$4:$R$77,9,FALSE))</f>
        <v/>
      </c>
      <c r="H226">
        <v>0</v>
      </c>
      <c r="I226">
        <v>0</v>
      </c>
      <c r="J226" t="str">
        <f>IF(INDEX(Kunde!$D$4:$G$503,ROW(A225),4)="","",INDEX(Kunde!$D$4:$G$503,ROW(A225),4))</f>
        <v/>
      </c>
      <c r="K226">
        <v>1</v>
      </c>
      <c r="M226" t="s">
        <v>63</v>
      </c>
      <c r="N226" t="s">
        <v>62</v>
      </c>
      <c r="O226" t="s">
        <v>62</v>
      </c>
      <c r="P226" t="s">
        <v>63</v>
      </c>
      <c r="Q226" t="s">
        <v>62</v>
      </c>
      <c r="R226" t="s">
        <v>62</v>
      </c>
    </row>
    <row r="227" spans="1:18" x14ac:dyDescent="0.25">
      <c r="A227" s="1" t="str">
        <f>IF(INDEX(Kunde!$D$4:$G$503,ROW(A226),3)="","",INDEX(Kunde!$D$4:$G$503,ROW(A226),3))</f>
        <v/>
      </c>
      <c r="B227" t="s">
        <v>62</v>
      </c>
      <c r="C227" s="1" t="str">
        <f>IF(INDEX(Kunde!$D$4:$G$503,ROW(C226),1)="","",INDEX(Kunde!$D$4:$G$503,ROW(C226),1))</f>
        <v/>
      </c>
      <c r="D227" s="1" t="str">
        <f>IF(INDEX(Kunde!$D$4:$G$503,ROW(D226),1)="","",INDEX(Kunde!$D$4:$G$503,ROW(D226),1))</f>
        <v/>
      </c>
      <c r="E227" s="1" t="str">
        <f>IF(INDEX(Kunde!$D$4:$G$503,ROW(C226),2)="","",INDEX(Kunde!$D$4:$G$503,ROW(C226),2))</f>
        <v/>
      </c>
      <c r="F227" t="s">
        <v>62</v>
      </c>
      <c r="G227" s="1" t="str">
        <f>IF(C227="","",VLOOKUP(A227,'Formel-Daten'!$J$4:$R$77,9,FALSE))</f>
        <v/>
      </c>
      <c r="H227">
        <v>0</v>
      </c>
      <c r="I227">
        <v>0</v>
      </c>
      <c r="J227" t="str">
        <f>IF(INDEX(Kunde!$D$4:$G$503,ROW(A226),4)="","",INDEX(Kunde!$D$4:$G$503,ROW(A226),4))</f>
        <v/>
      </c>
      <c r="K227">
        <v>1</v>
      </c>
      <c r="M227" t="s">
        <v>63</v>
      </c>
      <c r="N227" t="s">
        <v>62</v>
      </c>
      <c r="O227" t="s">
        <v>62</v>
      </c>
      <c r="P227" t="s">
        <v>63</v>
      </c>
      <c r="Q227" t="s">
        <v>62</v>
      </c>
      <c r="R227" t="s">
        <v>62</v>
      </c>
    </row>
    <row r="228" spans="1:18" x14ac:dyDescent="0.25">
      <c r="A228" s="1" t="str">
        <f>IF(INDEX(Kunde!$D$4:$G$503,ROW(A227),3)="","",INDEX(Kunde!$D$4:$G$503,ROW(A227),3))</f>
        <v/>
      </c>
      <c r="B228" t="s">
        <v>62</v>
      </c>
      <c r="C228" s="1" t="str">
        <f>IF(INDEX(Kunde!$D$4:$G$503,ROW(C227),1)="","",INDEX(Kunde!$D$4:$G$503,ROW(C227),1))</f>
        <v/>
      </c>
      <c r="D228" s="1" t="str">
        <f>IF(INDEX(Kunde!$D$4:$G$503,ROW(D227),1)="","",INDEX(Kunde!$D$4:$G$503,ROW(D227),1))</f>
        <v/>
      </c>
      <c r="E228" s="1" t="str">
        <f>IF(INDEX(Kunde!$D$4:$G$503,ROW(C227),2)="","",INDEX(Kunde!$D$4:$G$503,ROW(C227),2))</f>
        <v/>
      </c>
      <c r="F228" t="s">
        <v>62</v>
      </c>
      <c r="G228" s="1" t="str">
        <f>IF(C228="","",VLOOKUP(A228,'Formel-Daten'!$J$4:$R$77,9,FALSE))</f>
        <v/>
      </c>
      <c r="H228">
        <v>0</v>
      </c>
      <c r="I228">
        <v>0</v>
      </c>
      <c r="J228" t="str">
        <f>IF(INDEX(Kunde!$D$4:$G$503,ROW(A227),4)="","",INDEX(Kunde!$D$4:$G$503,ROW(A227),4))</f>
        <v/>
      </c>
      <c r="K228">
        <v>1</v>
      </c>
      <c r="M228" t="s">
        <v>63</v>
      </c>
      <c r="N228" t="s">
        <v>62</v>
      </c>
      <c r="O228" t="s">
        <v>62</v>
      </c>
      <c r="P228" t="s">
        <v>63</v>
      </c>
      <c r="Q228" t="s">
        <v>62</v>
      </c>
      <c r="R228" t="s">
        <v>62</v>
      </c>
    </row>
    <row r="229" spans="1:18" x14ac:dyDescent="0.25">
      <c r="A229" s="1" t="str">
        <f>IF(INDEX(Kunde!$D$4:$G$503,ROW(A228),3)="","",INDEX(Kunde!$D$4:$G$503,ROW(A228),3))</f>
        <v/>
      </c>
      <c r="B229" t="s">
        <v>62</v>
      </c>
      <c r="C229" s="1" t="str">
        <f>IF(INDEX(Kunde!$D$4:$G$503,ROW(C228),1)="","",INDEX(Kunde!$D$4:$G$503,ROW(C228),1))</f>
        <v/>
      </c>
      <c r="D229" s="1" t="str">
        <f>IF(INDEX(Kunde!$D$4:$G$503,ROW(D228),1)="","",INDEX(Kunde!$D$4:$G$503,ROW(D228),1))</f>
        <v/>
      </c>
      <c r="E229" s="1" t="str">
        <f>IF(INDEX(Kunde!$D$4:$G$503,ROW(C228),2)="","",INDEX(Kunde!$D$4:$G$503,ROW(C228),2))</f>
        <v/>
      </c>
      <c r="F229" t="s">
        <v>62</v>
      </c>
      <c r="G229" s="1" t="str">
        <f>IF(C229="","",VLOOKUP(A229,'Formel-Daten'!$J$4:$R$77,9,FALSE))</f>
        <v/>
      </c>
      <c r="H229">
        <v>0</v>
      </c>
      <c r="I229">
        <v>0</v>
      </c>
      <c r="J229" t="str">
        <f>IF(INDEX(Kunde!$D$4:$G$503,ROW(A228),4)="","",INDEX(Kunde!$D$4:$G$503,ROW(A228),4))</f>
        <v/>
      </c>
      <c r="K229">
        <v>1</v>
      </c>
      <c r="M229" t="s">
        <v>63</v>
      </c>
      <c r="N229" t="s">
        <v>62</v>
      </c>
      <c r="O229" t="s">
        <v>62</v>
      </c>
      <c r="P229" t="s">
        <v>63</v>
      </c>
      <c r="Q229" t="s">
        <v>62</v>
      </c>
      <c r="R229" t="s">
        <v>62</v>
      </c>
    </row>
    <row r="230" spans="1:18" x14ac:dyDescent="0.25">
      <c r="A230" s="1" t="str">
        <f>IF(INDEX(Kunde!$D$4:$G$503,ROW(A229),3)="","",INDEX(Kunde!$D$4:$G$503,ROW(A229),3))</f>
        <v/>
      </c>
      <c r="B230" t="s">
        <v>62</v>
      </c>
      <c r="C230" s="1" t="str">
        <f>IF(INDEX(Kunde!$D$4:$G$503,ROW(C229),1)="","",INDEX(Kunde!$D$4:$G$503,ROW(C229),1))</f>
        <v/>
      </c>
      <c r="D230" s="1" t="str">
        <f>IF(INDEX(Kunde!$D$4:$G$503,ROW(D229),1)="","",INDEX(Kunde!$D$4:$G$503,ROW(D229),1))</f>
        <v/>
      </c>
      <c r="E230" s="1" t="str">
        <f>IF(INDEX(Kunde!$D$4:$G$503,ROW(C229),2)="","",INDEX(Kunde!$D$4:$G$503,ROW(C229),2))</f>
        <v/>
      </c>
      <c r="F230" t="s">
        <v>62</v>
      </c>
      <c r="G230" s="1" t="str">
        <f>IF(C230="","",VLOOKUP(A230,'Formel-Daten'!$J$4:$R$77,9,FALSE))</f>
        <v/>
      </c>
      <c r="H230">
        <v>0</v>
      </c>
      <c r="I230">
        <v>0</v>
      </c>
      <c r="J230" t="str">
        <f>IF(INDEX(Kunde!$D$4:$G$503,ROW(A229),4)="","",INDEX(Kunde!$D$4:$G$503,ROW(A229),4))</f>
        <v/>
      </c>
      <c r="K230">
        <v>1</v>
      </c>
      <c r="M230" t="s">
        <v>63</v>
      </c>
      <c r="N230" t="s">
        <v>62</v>
      </c>
      <c r="O230" t="s">
        <v>62</v>
      </c>
      <c r="P230" t="s">
        <v>63</v>
      </c>
      <c r="Q230" t="s">
        <v>62</v>
      </c>
      <c r="R230" t="s">
        <v>62</v>
      </c>
    </row>
    <row r="231" spans="1:18" x14ac:dyDescent="0.25">
      <c r="A231" s="1" t="str">
        <f>IF(INDEX(Kunde!$D$4:$G$503,ROW(A230),3)="","",INDEX(Kunde!$D$4:$G$503,ROW(A230),3))</f>
        <v/>
      </c>
      <c r="B231" t="s">
        <v>62</v>
      </c>
      <c r="C231" s="1" t="str">
        <f>IF(INDEX(Kunde!$D$4:$G$503,ROW(C230),1)="","",INDEX(Kunde!$D$4:$G$503,ROW(C230),1))</f>
        <v/>
      </c>
      <c r="D231" s="1" t="str">
        <f>IF(INDEX(Kunde!$D$4:$G$503,ROW(D230),1)="","",INDEX(Kunde!$D$4:$G$503,ROW(D230),1))</f>
        <v/>
      </c>
      <c r="E231" s="1" t="str">
        <f>IF(INDEX(Kunde!$D$4:$G$503,ROW(C230),2)="","",INDEX(Kunde!$D$4:$G$503,ROW(C230),2))</f>
        <v/>
      </c>
      <c r="F231" t="s">
        <v>62</v>
      </c>
      <c r="G231" s="1" t="str">
        <f>IF(C231="","",VLOOKUP(A231,'Formel-Daten'!$J$4:$R$77,9,FALSE))</f>
        <v/>
      </c>
      <c r="H231">
        <v>0</v>
      </c>
      <c r="I231">
        <v>0</v>
      </c>
      <c r="J231" t="str">
        <f>IF(INDEX(Kunde!$D$4:$G$503,ROW(A230),4)="","",INDEX(Kunde!$D$4:$G$503,ROW(A230),4))</f>
        <v/>
      </c>
      <c r="K231">
        <v>1</v>
      </c>
      <c r="M231" t="s">
        <v>63</v>
      </c>
      <c r="N231" t="s">
        <v>62</v>
      </c>
      <c r="O231" t="s">
        <v>62</v>
      </c>
      <c r="P231" t="s">
        <v>63</v>
      </c>
      <c r="Q231" t="s">
        <v>62</v>
      </c>
      <c r="R231" t="s">
        <v>62</v>
      </c>
    </row>
    <row r="232" spans="1:18" x14ac:dyDescent="0.25">
      <c r="A232" s="1" t="str">
        <f>IF(INDEX(Kunde!$D$4:$G$503,ROW(A231),3)="","",INDEX(Kunde!$D$4:$G$503,ROW(A231),3))</f>
        <v/>
      </c>
      <c r="B232" t="s">
        <v>62</v>
      </c>
      <c r="C232" s="1" t="str">
        <f>IF(INDEX(Kunde!$D$4:$G$503,ROW(C231),1)="","",INDEX(Kunde!$D$4:$G$503,ROW(C231),1))</f>
        <v/>
      </c>
      <c r="D232" s="1" t="str">
        <f>IF(INDEX(Kunde!$D$4:$G$503,ROW(D231),1)="","",INDEX(Kunde!$D$4:$G$503,ROW(D231),1))</f>
        <v/>
      </c>
      <c r="E232" s="1" t="str">
        <f>IF(INDEX(Kunde!$D$4:$G$503,ROW(C231),2)="","",INDEX(Kunde!$D$4:$G$503,ROW(C231),2))</f>
        <v/>
      </c>
      <c r="F232" t="s">
        <v>62</v>
      </c>
      <c r="G232" s="1" t="str">
        <f>IF(C232="","",VLOOKUP(A232,'Formel-Daten'!$J$4:$R$77,9,FALSE))</f>
        <v/>
      </c>
      <c r="H232">
        <v>0</v>
      </c>
      <c r="I232">
        <v>0</v>
      </c>
      <c r="J232" t="str">
        <f>IF(INDEX(Kunde!$D$4:$G$503,ROW(A231),4)="","",INDEX(Kunde!$D$4:$G$503,ROW(A231),4))</f>
        <v/>
      </c>
      <c r="K232">
        <v>1</v>
      </c>
      <c r="M232" t="s">
        <v>63</v>
      </c>
      <c r="N232" t="s">
        <v>62</v>
      </c>
      <c r="O232" t="s">
        <v>62</v>
      </c>
      <c r="P232" t="s">
        <v>63</v>
      </c>
      <c r="Q232" t="s">
        <v>62</v>
      </c>
      <c r="R232" t="s">
        <v>62</v>
      </c>
    </row>
    <row r="233" spans="1:18" x14ac:dyDescent="0.25">
      <c r="A233" s="1" t="str">
        <f>IF(INDEX(Kunde!$D$4:$G$503,ROW(A232),3)="","",INDEX(Kunde!$D$4:$G$503,ROW(A232),3))</f>
        <v/>
      </c>
      <c r="B233" t="s">
        <v>62</v>
      </c>
      <c r="C233" s="1" t="str">
        <f>IF(INDEX(Kunde!$D$4:$G$503,ROW(C232),1)="","",INDEX(Kunde!$D$4:$G$503,ROW(C232),1))</f>
        <v/>
      </c>
      <c r="D233" s="1" t="str">
        <f>IF(INDEX(Kunde!$D$4:$G$503,ROW(D232),1)="","",INDEX(Kunde!$D$4:$G$503,ROW(D232),1))</f>
        <v/>
      </c>
      <c r="E233" s="1" t="str">
        <f>IF(INDEX(Kunde!$D$4:$G$503,ROW(C232),2)="","",INDEX(Kunde!$D$4:$G$503,ROW(C232),2))</f>
        <v/>
      </c>
      <c r="F233" t="s">
        <v>62</v>
      </c>
      <c r="G233" s="1" t="str">
        <f>IF(C233="","",VLOOKUP(A233,'Formel-Daten'!$J$4:$R$77,9,FALSE))</f>
        <v/>
      </c>
      <c r="H233">
        <v>0</v>
      </c>
      <c r="I233">
        <v>0</v>
      </c>
      <c r="J233" t="str">
        <f>IF(INDEX(Kunde!$D$4:$G$503,ROW(A232),4)="","",INDEX(Kunde!$D$4:$G$503,ROW(A232),4))</f>
        <v/>
      </c>
      <c r="K233">
        <v>1</v>
      </c>
      <c r="M233" t="s">
        <v>63</v>
      </c>
      <c r="N233" t="s">
        <v>62</v>
      </c>
      <c r="O233" t="s">
        <v>62</v>
      </c>
      <c r="P233" t="s">
        <v>63</v>
      </c>
      <c r="Q233" t="s">
        <v>62</v>
      </c>
      <c r="R233" t="s">
        <v>62</v>
      </c>
    </row>
    <row r="234" spans="1:18" x14ac:dyDescent="0.25">
      <c r="A234" s="1" t="str">
        <f>IF(INDEX(Kunde!$D$4:$G$503,ROW(A233),3)="","",INDEX(Kunde!$D$4:$G$503,ROW(A233),3))</f>
        <v/>
      </c>
      <c r="B234" t="s">
        <v>62</v>
      </c>
      <c r="C234" s="1" t="str">
        <f>IF(INDEX(Kunde!$D$4:$G$503,ROW(C233),1)="","",INDEX(Kunde!$D$4:$G$503,ROW(C233),1))</f>
        <v/>
      </c>
      <c r="D234" s="1" t="str">
        <f>IF(INDEX(Kunde!$D$4:$G$503,ROW(D233),1)="","",INDEX(Kunde!$D$4:$G$503,ROW(D233),1))</f>
        <v/>
      </c>
      <c r="E234" s="1" t="str">
        <f>IF(INDEX(Kunde!$D$4:$G$503,ROW(C233),2)="","",INDEX(Kunde!$D$4:$G$503,ROW(C233),2))</f>
        <v/>
      </c>
      <c r="F234" t="s">
        <v>62</v>
      </c>
      <c r="G234" s="1" t="str">
        <f>IF(C234="","",VLOOKUP(A234,'Formel-Daten'!$J$4:$R$77,9,FALSE))</f>
        <v/>
      </c>
      <c r="H234">
        <v>0</v>
      </c>
      <c r="I234">
        <v>0</v>
      </c>
      <c r="J234" t="str">
        <f>IF(INDEX(Kunde!$D$4:$G$503,ROW(A233),4)="","",INDEX(Kunde!$D$4:$G$503,ROW(A233),4))</f>
        <v/>
      </c>
      <c r="K234">
        <v>1</v>
      </c>
      <c r="M234" t="s">
        <v>63</v>
      </c>
      <c r="N234" t="s">
        <v>62</v>
      </c>
      <c r="O234" t="s">
        <v>62</v>
      </c>
      <c r="P234" t="s">
        <v>63</v>
      </c>
      <c r="Q234" t="s">
        <v>62</v>
      </c>
      <c r="R234" t="s">
        <v>62</v>
      </c>
    </row>
    <row r="235" spans="1:18" x14ac:dyDescent="0.25">
      <c r="A235" s="1" t="str">
        <f>IF(INDEX(Kunde!$D$4:$G$503,ROW(A234),3)="","",INDEX(Kunde!$D$4:$G$503,ROW(A234),3))</f>
        <v/>
      </c>
      <c r="B235" t="s">
        <v>62</v>
      </c>
      <c r="C235" s="1" t="str">
        <f>IF(INDEX(Kunde!$D$4:$G$503,ROW(C234),1)="","",INDEX(Kunde!$D$4:$G$503,ROW(C234),1))</f>
        <v/>
      </c>
      <c r="D235" s="1" t="str">
        <f>IF(INDEX(Kunde!$D$4:$G$503,ROW(D234),1)="","",INDEX(Kunde!$D$4:$G$503,ROW(D234),1))</f>
        <v/>
      </c>
      <c r="E235" s="1" t="str">
        <f>IF(INDEX(Kunde!$D$4:$G$503,ROW(C234),2)="","",INDEX(Kunde!$D$4:$G$503,ROW(C234),2))</f>
        <v/>
      </c>
      <c r="F235" t="s">
        <v>62</v>
      </c>
      <c r="G235" s="1" t="str">
        <f>IF(C235="","",VLOOKUP(A235,'Formel-Daten'!$J$4:$R$77,9,FALSE))</f>
        <v/>
      </c>
      <c r="H235">
        <v>0</v>
      </c>
      <c r="I235">
        <v>0</v>
      </c>
      <c r="J235" t="str">
        <f>IF(INDEX(Kunde!$D$4:$G$503,ROW(A234),4)="","",INDEX(Kunde!$D$4:$G$503,ROW(A234),4))</f>
        <v/>
      </c>
      <c r="K235">
        <v>1</v>
      </c>
      <c r="M235" t="s">
        <v>63</v>
      </c>
      <c r="N235" t="s">
        <v>62</v>
      </c>
      <c r="O235" t="s">
        <v>62</v>
      </c>
      <c r="P235" t="s">
        <v>63</v>
      </c>
      <c r="Q235" t="s">
        <v>62</v>
      </c>
      <c r="R235" t="s">
        <v>62</v>
      </c>
    </row>
    <row r="236" spans="1:18" x14ac:dyDescent="0.25">
      <c r="A236" s="1" t="str">
        <f>IF(INDEX(Kunde!$D$4:$G$503,ROW(A235),3)="","",INDEX(Kunde!$D$4:$G$503,ROW(A235),3))</f>
        <v/>
      </c>
      <c r="B236" t="s">
        <v>62</v>
      </c>
      <c r="C236" s="1" t="str">
        <f>IF(INDEX(Kunde!$D$4:$G$503,ROW(C235),1)="","",INDEX(Kunde!$D$4:$G$503,ROW(C235),1))</f>
        <v/>
      </c>
      <c r="D236" s="1" t="str">
        <f>IF(INDEX(Kunde!$D$4:$G$503,ROW(D235),1)="","",INDEX(Kunde!$D$4:$G$503,ROW(D235),1))</f>
        <v/>
      </c>
      <c r="E236" s="1" t="str">
        <f>IF(INDEX(Kunde!$D$4:$G$503,ROW(C235),2)="","",INDEX(Kunde!$D$4:$G$503,ROW(C235),2))</f>
        <v/>
      </c>
      <c r="F236" t="s">
        <v>62</v>
      </c>
      <c r="G236" s="1" t="str">
        <f>IF(C236="","",VLOOKUP(A236,'Formel-Daten'!$J$4:$R$77,9,FALSE))</f>
        <v/>
      </c>
      <c r="H236">
        <v>0</v>
      </c>
      <c r="I236">
        <v>0</v>
      </c>
      <c r="J236" t="str">
        <f>IF(INDEX(Kunde!$D$4:$G$503,ROW(A235),4)="","",INDEX(Kunde!$D$4:$G$503,ROW(A235),4))</f>
        <v/>
      </c>
      <c r="K236">
        <v>1</v>
      </c>
      <c r="M236" t="s">
        <v>63</v>
      </c>
      <c r="N236" t="s">
        <v>62</v>
      </c>
      <c r="O236" t="s">
        <v>62</v>
      </c>
      <c r="P236" t="s">
        <v>63</v>
      </c>
      <c r="Q236" t="s">
        <v>62</v>
      </c>
      <c r="R236" t="s">
        <v>62</v>
      </c>
    </row>
    <row r="237" spans="1:18" x14ac:dyDescent="0.25">
      <c r="A237" s="1" t="str">
        <f>IF(INDEX(Kunde!$D$4:$G$503,ROW(A236),3)="","",INDEX(Kunde!$D$4:$G$503,ROW(A236),3))</f>
        <v/>
      </c>
      <c r="B237" t="s">
        <v>62</v>
      </c>
      <c r="C237" s="1" t="str">
        <f>IF(INDEX(Kunde!$D$4:$G$503,ROW(C236),1)="","",INDEX(Kunde!$D$4:$G$503,ROW(C236),1))</f>
        <v/>
      </c>
      <c r="D237" s="1" t="str">
        <f>IF(INDEX(Kunde!$D$4:$G$503,ROW(D236),1)="","",INDEX(Kunde!$D$4:$G$503,ROW(D236),1))</f>
        <v/>
      </c>
      <c r="E237" s="1" t="str">
        <f>IF(INDEX(Kunde!$D$4:$G$503,ROW(C236),2)="","",INDEX(Kunde!$D$4:$G$503,ROW(C236),2))</f>
        <v/>
      </c>
      <c r="F237" t="s">
        <v>62</v>
      </c>
      <c r="G237" s="1" t="str">
        <f>IF(C237="","",VLOOKUP(A237,'Formel-Daten'!$J$4:$R$77,9,FALSE))</f>
        <v/>
      </c>
      <c r="H237">
        <v>0</v>
      </c>
      <c r="I237">
        <v>0</v>
      </c>
      <c r="J237" t="str">
        <f>IF(INDEX(Kunde!$D$4:$G$503,ROW(A236),4)="","",INDEX(Kunde!$D$4:$G$503,ROW(A236),4))</f>
        <v/>
      </c>
      <c r="K237">
        <v>1</v>
      </c>
      <c r="M237" t="s">
        <v>63</v>
      </c>
      <c r="N237" t="s">
        <v>62</v>
      </c>
      <c r="O237" t="s">
        <v>62</v>
      </c>
      <c r="P237" t="s">
        <v>63</v>
      </c>
      <c r="Q237" t="s">
        <v>62</v>
      </c>
      <c r="R237" t="s">
        <v>62</v>
      </c>
    </row>
    <row r="238" spans="1:18" x14ac:dyDescent="0.25">
      <c r="A238" s="1" t="str">
        <f>IF(INDEX(Kunde!$D$4:$G$503,ROW(A237),3)="","",INDEX(Kunde!$D$4:$G$503,ROW(A237),3))</f>
        <v/>
      </c>
      <c r="B238" t="s">
        <v>62</v>
      </c>
      <c r="C238" s="1" t="str">
        <f>IF(INDEX(Kunde!$D$4:$G$503,ROW(C237),1)="","",INDEX(Kunde!$D$4:$G$503,ROW(C237),1))</f>
        <v/>
      </c>
      <c r="D238" s="1" t="str">
        <f>IF(INDEX(Kunde!$D$4:$G$503,ROW(D237),1)="","",INDEX(Kunde!$D$4:$G$503,ROW(D237),1))</f>
        <v/>
      </c>
      <c r="E238" s="1" t="str">
        <f>IF(INDEX(Kunde!$D$4:$G$503,ROW(C237),2)="","",INDEX(Kunde!$D$4:$G$503,ROW(C237),2))</f>
        <v/>
      </c>
      <c r="F238" t="s">
        <v>62</v>
      </c>
      <c r="G238" s="1" t="str">
        <f>IF(C238="","",VLOOKUP(A238,'Formel-Daten'!$J$4:$R$77,9,FALSE))</f>
        <v/>
      </c>
      <c r="H238">
        <v>0</v>
      </c>
      <c r="I238">
        <v>0</v>
      </c>
      <c r="J238" t="str">
        <f>IF(INDEX(Kunde!$D$4:$G$503,ROW(A237),4)="","",INDEX(Kunde!$D$4:$G$503,ROW(A237),4))</f>
        <v/>
      </c>
      <c r="K238">
        <v>1</v>
      </c>
      <c r="M238" t="s">
        <v>63</v>
      </c>
      <c r="N238" t="s">
        <v>62</v>
      </c>
      <c r="O238" t="s">
        <v>62</v>
      </c>
      <c r="P238" t="s">
        <v>63</v>
      </c>
      <c r="Q238" t="s">
        <v>62</v>
      </c>
      <c r="R238" t="s">
        <v>62</v>
      </c>
    </row>
    <row r="239" spans="1:18" x14ac:dyDescent="0.25">
      <c r="A239" s="1" t="str">
        <f>IF(INDEX(Kunde!$D$4:$G$503,ROW(A238),3)="","",INDEX(Kunde!$D$4:$G$503,ROW(A238),3))</f>
        <v/>
      </c>
      <c r="B239" t="s">
        <v>62</v>
      </c>
      <c r="C239" s="1" t="str">
        <f>IF(INDEX(Kunde!$D$4:$G$503,ROW(C238),1)="","",INDEX(Kunde!$D$4:$G$503,ROW(C238),1))</f>
        <v/>
      </c>
      <c r="D239" s="1" t="str">
        <f>IF(INDEX(Kunde!$D$4:$G$503,ROW(D238),1)="","",INDEX(Kunde!$D$4:$G$503,ROW(D238),1))</f>
        <v/>
      </c>
      <c r="E239" s="1" t="str">
        <f>IF(INDEX(Kunde!$D$4:$G$503,ROW(C238),2)="","",INDEX(Kunde!$D$4:$G$503,ROW(C238),2))</f>
        <v/>
      </c>
      <c r="F239" t="s">
        <v>62</v>
      </c>
      <c r="G239" s="1" t="str">
        <f>IF(C239="","",VLOOKUP(A239,'Formel-Daten'!$J$4:$R$77,9,FALSE))</f>
        <v/>
      </c>
      <c r="H239">
        <v>0</v>
      </c>
      <c r="I239">
        <v>0</v>
      </c>
      <c r="J239" t="str">
        <f>IF(INDEX(Kunde!$D$4:$G$503,ROW(A238),4)="","",INDEX(Kunde!$D$4:$G$503,ROW(A238),4))</f>
        <v/>
      </c>
      <c r="K239">
        <v>1</v>
      </c>
      <c r="M239" t="s">
        <v>63</v>
      </c>
      <c r="N239" t="s">
        <v>62</v>
      </c>
      <c r="O239" t="s">
        <v>62</v>
      </c>
      <c r="P239" t="s">
        <v>63</v>
      </c>
      <c r="Q239" t="s">
        <v>62</v>
      </c>
      <c r="R239" t="s">
        <v>62</v>
      </c>
    </row>
    <row r="240" spans="1:18" x14ac:dyDescent="0.25">
      <c r="A240" s="1" t="str">
        <f>IF(INDEX(Kunde!$D$4:$G$503,ROW(A239),3)="","",INDEX(Kunde!$D$4:$G$503,ROW(A239),3))</f>
        <v/>
      </c>
      <c r="B240" t="s">
        <v>62</v>
      </c>
      <c r="C240" s="1" t="str">
        <f>IF(INDEX(Kunde!$D$4:$G$503,ROW(C239),1)="","",INDEX(Kunde!$D$4:$G$503,ROW(C239),1))</f>
        <v/>
      </c>
      <c r="D240" s="1" t="str">
        <f>IF(INDEX(Kunde!$D$4:$G$503,ROW(D239),1)="","",INDEX(Kunde!$D$4:$G$503,ROW(D239),1))</f>
        <v/>
      </c>
      <c r="E240" s="1" t="str">
        <f>IF(INDEX(Kunde!$D$4:$G$503,ROW(C239),2)="","",INDEX(Kunde!$D$4:$G$503,ROW(C239),2))</f>
        <v/>
      </c>
      <c r="F240" t="s">
        <v>62</v>
      </c>
      <c r="G240" s="1" t="str">
        <f>IF(C240="","",VLOOKUP(A240,'Formel-Daten'!$J$4:$R$77,9,FALSE))</f>
        <v/>
      </c>
      <c r="H240">
        <v>0</v>
      </c>
      <c r="I240">
        <v>0</v>
      </c>
      <c r="J240" t="str">
        <f>IF(INDEX(Kunde!$D$4:$G$503,ROW(A239),4)="","",INDEX(Kunde!$D$4:$G$503,ROW(A239),4))</f>
        <v/>
      </c>
      <c r="K240">
        <v>1</v>
      </c>
      <c r="M240" t="s">
        <v>63</v>
      </c>
      <c r="N240" t="s">
        <v>62</v>
      </c>
      <c r="O240" t="s">
        <v>62</v>
      </c>
      <c r="P240" t="s">
        <v>63</v>
      </c>
      <c r="Q240" t="s">
        <v>62</v>
      </c>
      <c r="R240" t="s">
        <v>62</v>
      </c>
    </row>
    <row r="241" spans="1:18" x14ac:dyDescent="0.25">
      <c r="A241" s="1" t="str">
        <f>IF(INDEX(Kunde!$D$4:$G$503,ROW(A240),3)="","",INDEX(Kunde!$D$4:$G$503,ROW(A240),3))</f>
        <v/>
      </c>
      <c r="B241" t="s">
        <v>62</v>
      </c>
      <c r="C241" s="1" t="str">
        <f>IF(INDEX(Kunde!$D$4:$G$503,ROW(C240),1)="","",INDEX(Kunde!$D$4:$G$503,ROW(C240),1))</f>
        <v/>
      </c>
      <c r="D241" s="1" t="str">
        <f>IF(INDEX(Kunde!$D$4:$G$503,ROW(D240),1)="","",INDEX(Kunde!$D$4:$G$503,ROW(D240),1))</f>
        <v/>
      </c>
      <c r="E241" s="1" t="str">
        <f>IF(INDEX(Kunde!$D$4:$G$503,ROW(C240),2)="","",INDEX(Kunde!$D$4:$G$503,ROW(C240),2))</f>
        <v/>
      </c>
      <c r="F241" t="s">
        <v>62</v>
      </c>
      <c r="G241" s="1" t="str">
        <f>IF(C241="","",VLOOKUP(A241,'Formel-Daten'!$J$4:$R$77,9,FALSE))</f>
        <v/>
      </c>
      <c r="H241">
        <v>0</v>
      </c>
      <c r="I241">
        <v>0</v>
      </c>
      <c r="J241" t="str">
        <f>IF(INDEX(Kunde!$D$4:$G$503,ROW(A240),4)="","",INDEX(Kunde!$D$4:$G$503,ROW(A240),4))</f>
        <v/>
      </c>
      <c r="K241">
        <v>1</v>
      </c>
      <c r="M241" t="s">
        <v>63</v>
      </c>
      <c r="N241" t="s">
        <v>62</v>
      </c>
      <c r="O241" t="s">
        <v>62</v>
      </c>
      <c r="P241" t="s">
        <v>63</v>
      </c>
      <c r="Q241" t="s">
        <v>62</v>
      </c>
      <c r="R241" t="s">
        <v>62</v>
      </c>
    </row>
    <row r="242" spans="1:18" x14ac:dyDescent="0.25">
      <c r="A242" s="1" t="str">
        <f>IF(INDEX(Kunde!$D$4:$G$503,ROW(A241),3)="","",INDEX(Kunde!$D$4:$G$503,ROW(A241),3))</f>
        <v/>
      </c>
      <c r="B242" t="s">
        <v>62</v>
      </c>
      <c r="C242" s="1" t="str">
        <f>IF(INDEX(Kunde!$D$4:$G$503,ROW(C241),1)="","",INDEX(Kunde!$D$4:$G$503,ROW(C241),1))</f>
        <v/>
      </c>
      <c r="D242" s="1" t="str">
        <f>IF(INDEX(Kunde!$D$4:$G$503,ROW(D241),1)="","",INDEX(Kunde!$D$4:$G$503,ROW(D241),1))</f>
        <v/>
      </c>
      <c r="E242" s="1" t="str">
        <f>IF(INDEX(Kunde!$D$4:$G$503,ROW(C241),2)="","",INDEX(Kunde!$D$4:$G$503,ROW(C241),2))</f>
        <v/>
      </c>
      <c r="F242" t="s">
        <v>62</v>
      </c>
      <c r="G242" s="1" t="str">
        <f>IF(C242="","",VLOOKUP(A242,'Formel-Daten'!$J$4:$R$77,9,FALSE))</f>
        <v/>
      </c>
      <c r="H242">
        <v>0</v>
      </c>
      <c r="I242">
        <v>0</v>
      </c>
      <c r="J242" t="str">
        <f>IF(INDEX(Kunde!$D$4:$G$503,ROW(A241),4)="","",INDEX(Kunde!$D$4:$G$503,ROW(A241),4))</f>
        <v/>
      </c>
      <c r="K242">
        <v>1</v>
      </c>
      <c r="M242" t="s">
        <v>63</v>
      </c>
      <c r="N242" t="s">
        <v>62</v>
      </c>
      <c r="O242" t="s">
        <v>62</v>
      </c>
      <c r="P242" t="s">
        <v>63</v>
      </c>
      <c r="Q242" t="s">
        <v>62</v>
      </c>
      <c r="R242" t="s">
        <v>62</v>
      </c>
    </row>
    <row r="243" spans="1:18" x14ac:dyDescent="0.25">
      <c r="A243" s="1" t="str">
        <f>IF(INDEX(Kunde!$D$4:$G$503,ROW(A242),3)="","",INDEX(Kunde!$D$4:$G$503,ROW(A242),3))</f>
        <v/>
      </c>
      <c r="B243" t="s">
        <v>62</v>
      </c>
      <c r="C243" s="1" t="str">
        <f>IF(INDEX(Kunde!$D$4:$G$503,ROW(C242),1)="","",INDEX(Kunde!$D$4:$G$503,ROW(C242),1))</f>
        <v/>
      </c>
      <c r="D243" s="1" t="str">
        <f>IF(INDEX(Kunde!$D$4:$G$503,ROW(D242),1)="","",INDEX(Kunde!$D$4:$G$503,ROW(D242),1))</f>
        <v/>
      </c>
      <c r="E243" s="1" t="str">
        <f>IF(INDEX(Kunde!$D$4:$G$503,ROW(C242),2)="","",INDEX(Kunde!$D$4:$G$503,ROW(C242),2))</f>
        <v/>
      </c>
      <c r="F243" t="s">
        <v>62</v>
      </c>
      <c r="G243" s="1" t="str">
        <f>IF(C243="","",VLOOKUP(A243,'Formel-Daten'!$J$4:$R$77,9,FALSE))</f>
        <v/>
      </c>
      <c r="H243">
        <v>0</v>
      </c>
      <c r="I243">
        <v>0</v>
      </c>
      <c r="J243" t="str">
        <f>IF(INDEX(Kunde!$D$4:$G$503,ROW(A242),4)="","",INDEX(Kunde!$D$4:$G$503,ROW(A242),4))</f>
        <v/>
      </c>
      <c r="K243">
        <v>1</v>
      </c>
      <c r="M243" t="s">
        <v>63</v>
      </c>
      <c r="N243" t="s">
        <v>62</v>
      </c>
      <c r="O243" t="s">
        <v>62</v>
      </c>
      <c r="P243" t="s">
        <v>63</v>
      </c>
      <c r="Q243" t="s">
        <v>62</v>
      </c>
      <c r="R243" t="s">
        <v>62</v>
      </c>
    </row>
    <row r="244" spans="1:18" x14ac:dyDescent="0.25">
      <c r="A244" s="1" t="str">
        <f>IF(INDEX(Kunde!$D$4:$G$503,ROW(A243),3)="","",INDEX(Kunde!$D$4:$G$503,ROW(A243),3))</f>
        <v/>
      </c>
      <c r="B244" t="s">
        <v>62</v>
      </c>
      <c r="C244" s="1" t="str">
        <f>IF(INDEX(Kunde!$D$4:$G$503,ROW(C243),1)="","",INDEX(Kunde!$D$4:$G$503,ROW(C243),1))</f>
        <v/>
      </c>
      <c r="D244" s="1" t="str">
        <f>IF(INDEX(Kunde!$D$4:$G$503,ROW(D243),1)="","",INDEX(Kunde!$D$4:$G$503,ROW(D243),1))</f>
        <v/>
      </c>
      <c r="E244" s="1" t="str">
        <f>IF(INDEX(Kunde!$D$4:$G$503,ROW(C243),2)="","",INDEX(Kunde!$D$4:$G$503,ROW(C243),2))</f>
        <v/>
      </c>
      <c r="F244" t="s">
        <v>62</v>
      </c>
      <c r="G244" s="1" t="str">
        <f>IF(C244="","",VLOOKUP(A244,'Formel-Daten'!$J$4:$R$77,9,FALSE))</f>
        <v/>
      </c>
      <c r="H244">
        <v>0</v>
      </c>
      <c r="I244">
        <v>0</v>
      </c>
      <c r="J244" t="str">
        <f>IF(INDEX(Kunde!$D$4:$G$503,ROW(A243),4)="","",INDEX(Kunde!$D$4:$G$503,ROW(A243),4))</f>
        <v/>
      </c>
      <c r="K244">
        <v>1</v>
      </c>
      <c r="M244" t="s">
        <v>63</v>
      </c>
      <c r="N244" t="s">
        <v>62</v>
      </c>
      <c r="O244" t="s">
        <v>62</v>
      </c>
      <c r="P244" t="s">
        <v>63</v>
      </c>
      <c r="Q244" t="s">
        <v>62</v>
      </c>
      <c r="R244" t="s">
        <v>62</v>
      </c>
    </row>
    <row r="245" spans="1:18" x14ac:dyDescent="0.25">
      <c r="A245" s="1" t="str">
        <f>IF(INDEX(Kunde!$D$4:$G$503,ROW(A244),3)="","",INDEX(Kunde!$D$4:$G$503,ROW(A244),3))</f>
        <v/>
      </c>
      <c r="B245" t="s">
        <v>62</v>
      </c>
      <c r="C245" s="1" t="str">
        <f>IF(INDEX(Kunde!$D$4:$G$503,ROW(C244),1)="","",INDEX(Kunde!$D$4:$G$503,ROW(C244),1))</f>
        <v/>
      </c>
      <c r="D245" s="1" t="str">
        <f>IF(INDEX(Kunde!$D$4:$G$503,ROW(D244),1)="","",INDEX(Kunde!$D$4:$G$503,ROW(D244),1))</f>
        <v/>
      </c>
      <c r="E245" s="1" t="str">
        <f>IF(INDEX(Kunde!$D$4:$G$503,ROW(C244),2)="","",INDEX(Kunde!$D$4:$G$503,ROW(C244),2))</f>
        <v/>
      </c>
      <c r="F245" t="s">
        <v>62</v>
      </c>
      <c r="G245" s="1" t="str">
        <f>IF(C245="","",VLOOKUP(A245,'Formel-Daten'!$J$4:$R$77,9,FALSE))</f>
        <v/>
      </c>
      <c r="H245">
        <v>0</v>
      </c>
      <c r="I245">
        <v>0</v>
      </c>
      <c r="J245" t="str">
        <f>IF(INDEX(Kunde!$D$4:$G$503,ROW(A244),4)="","",INDEX(Kunde!$D$4:$G$503,ROW(A244),4))</f>
        <v/>
      </c>
      <c r="K245">
        <v>1</v>
      </c>
      <c r="M245" t="s">
        <v>63</v>
      </c>
      <c r="N245" t="s">
        <v>62</v>
      </c>
      <c r="O245" t="s">
        <v>62</v>
      </c>
      <c r="P245" t="s">
        <v>63</v>
      </c>
      <c r="Q245" t="s">
        <v>62</v>
      </c>
      <c r="R245" t="s">
        <v>62</v>
      </c>
    </row>
    <row r="246" spans="1:18" x14ac:dyDescent="0.25">
      <c r="A246" s="1" t="str">
        <f>IF(INDEX(Kunde!$D$4:$G$503,ROW(A245),3)="","",INDEX(Kunde!$D$4:$G$503,ROW(A245),3))</f>
        <v/>
      </c>
      <c r="B246" t="s">
        <v>62</v>
      </c>
      <c r="C246" s="1" t="str">
        <f>IF(INDEX(Kunde!$D$4:$G$503,ROW(C245),1)="","",INDEX(Kunde!$D$4:$G$503,ROW(C245),1))</f>
        <v/>
      </c>
      <c r="D246" s="1" t="str">
        <f>IF(INDEX(Kunde!$D$4:$G$503,ROW(D245),1)="","",INDEX(Kunde!$D$4:$G$503,ROW(D245),1))</f>
        <v/>
      </c>
      <c r="E246" s="1" t="str">
        <f>IF(INDEX(Kunde!$D$4:$G$503,ROW(C245),2)="","",INDEX(Kunde!$D$4:$G$503,ROW(C245),2))</f>
        <v/>
      </c>
      <c r="F246" t="s">
        <v>62</v>
      </c>
      <c r="G246" s="1" t="str">
        <f>IF(C246="","",VLOOKUP(A246,'Formel-Daten'!$J$4:$R$77,9,FALSE))</f>
        <v/>
      </c>
      <c r="H246">
        <v>0</v>
      </c>
      <c r="I246">
        <v>0</v>
      </c>
      <c r="J246" t="str">
        <f>IF(INDEX(Kunde!$D$4:$G$503,ROW(A245),4)="","",INDEX(Kunde!$D$4:$G$503,ROW(A245),4))</f>
        <v/>
      </c>
      <c r="K246">
        <v>1</v>
      </c>
      <c r="M246" t="s">
        <v>63</v>
      </c>
      <c r="N246" t="s">
        <v>62</v>
      </c>
      <c r="O246" t="s">
        <v>62</v>
      </c>
      <c r="P246" t="s">
        <v>63</v>
      </c>
      <c r="Q246" t="s">
        <v>62</v>
      </c>
      <c r="R246" t="s">
        <v>62</v>
      </c>
    </row>
    <row r="247" spans="1:18" x14ac:dyDescent="0.25">
      <c r="A247" s="1" t="str">
        <f>IF(INDEX(Kunde!$D$4:$G$503,ROW(A246),3)="","",INDEX(Kunde!$D$4:$G$503,ROW(A246),3))</f>
        <v/>
      </c>
      <c r="B247" t="s">
        <v>62</v>
      </c>
      <c r="C247" s="1" t="str">
        <f>IF(INDEX(Kunde!$D$4:$G$503,ROW(C246),1)="","",INDEX(Kunde!$D$4:$G$503,ROW(C246),1))</f>
        <v/>
      </c>
      <c r="D247" s="1" t="str">
        <f>IF(INDEX(Kunde!$D$4:$G$503,ROW(D246),1)="","",INDEX(Kunde!$D$4:$G$503,ROW(D246),1))</f>
        <v/>
      </c>
      <c r="E247" s="1" t="str">
        <f>IF(INDEX(Kunde!$D$4:$G$503,ROW(C246),2)="","",INDEX(Kunde!$D$4:$G$503,ROW(C246),2))</f>
        <v/>
      </c>
      <c r="F247" t="s">
        <v>62</v>
      </c>
      <c r="G247" s="1" t="str">
        <f>IF(C247="","",VLOOKUP(A247,'Formel-Daten'!$J$4:$R$77,9,FALSE))</f>
        <v/>
      </c>
      <c r="H247">
        <v>0</v>
      </c>
      <c r="I247">
        <v>0</v>
      </c>
      <c r="J247" t="str">
        <f>IF(INDEX(Kunde!$D$4:$G$503,ROW(A246),4)="","",INDEX(Kunde!$D$4:$G$503,ROW(A246),4))</f>
        <v/>
      </c>
      <c r="K247">
        <v>1</v>
      </c>
      <c r="M247" t="s">
        <v>63</v>
      </c>
      <c r="N247" t="s">
        <v>62</v>
      </c>
      <c r="O247" t="s">
        <v>62</v>
      </c>
      <c r="P247" t="s">
        <v>63</v>
      </c>
      <c r="Q247" t="s">
        <v>62</v>
      </c>
      <c r="R247" t="s">
        <v>62</v>
      </c>
    </row>
    <row r="248" spans="1:18" x14ac:dyDescent="0.25">
      <c r="A248" s="1" t="str">
        <f>IF(INDEX(Kunde!$D$4:$G$503,ROW(A247),3)="","",INDEX(Kunde!$D$4:$G$503,ROW(A247),3))</f>
        <v/>
      </c>
      <c r="B248" t="s">
        <v>62</v>
      </c>
      <c r="C248" s="1" t="str">
        <f>IF(INDEX(Kunde!$D$4:$G$503,ROW(C247),1)="","",INDEX(Kunde!$D$4:$G$503,ROW(C247),1))</f>
        <v/>
      </c>
      <c r="D248" s="1" t="str">
        <f>IF(INDEX(Kunde!$D$4:$G$503,ROW(D247),1)="","",INDEX(Kunde!$D$4:$G$503,ROW(D247),1))</f>
        <v/>
      </c>
      <c r="E248" s="1" t="str">
        <f>IF(INDEX(Kunde!$D$4:$G$503,ROW(C247),2)="","",INDEX(Kunde!$D$4:$G$503,ROW(C247),2))</f>
        <v/>
      </c>
      <c r="F248" t="s">
        <v>62</v>
      </c>
      <c r="G248" s="1" t="str">
        <f>IF(C248="","",VLOOKUP(A248,'Formel-Daten'!$J$4:$R$77,9,FALSE))</f>
        <v/>
      </c>
      <c r="H248">
        <v>0</v>
      </c>
      <c r="I248">
        <v>0</v>
      </c>
      <c r="J248" t="str">
        <f>IF(INDEX(Kunde!$D$4:$G$503,ROW(A247),4)="","",INDEX(Kunde!$D$4:$G$503,ROW(A247),4))</f>
        <v/>
      </c>
      <c r="K248">
        <v>1</v>
      </c>
      <c r="M248" t="s">
        <v>63</v>
      </c>
      <c r="N248" t="s">
        <v>62</v>
      </c>
      <c r="O248" t="s">
        <v>62</v>
      </c>
      <c r="P248" t="s">
        <v>63</v>
      </c>
      <c r="Q248" t="s">
        <v>62</v>
      </c>
      <c r="R248" t="s">
        <v>62</v>
      </c>
    </row>
    <row r="249" spans="1:18" x14ac:dyDescent="0.25">
      <c r="A249" s="1" t="str">
        <f>IF(INDEX(Kunde!$D$4:$G$503,ROW(A248),3)="","",INDEX(Kunde!$D$4:$G$503,ROW(A248),3))</f>
        <v/>
      </c>
      <c r="B249" t="s">
        <v>62</v>
      </c>
      <c r="C249" s="1" t="str">
        <f>IF(INDEX(Kunde!$D$4:$G$503,ROW(C248),1)="","",INDEX(Kunde!$D$4:$G$503,ROW(C248),1))</f>
        <v/>
      </c>
      <c r="D249" s="1" t="str">
        <f>IF(INDEX(Kunde!$D$4:$G$503,ROW(D248),1)="","",INDEX(Kunde!$D$4:$G$503,ROW(D248),1))</f>
        <v/>
      </c>
      <c r="E249" s="1" t="str">
        <f>IF(INDEX(Kunde!$D$4:$G$503,ROW(C248),2)="","",INDEX(Kunde!$D$4:$G$503,ROW(C248),2))</f>
        <v/>
      </c>
      <c r="F249" t="s">
        <v>62</v>
      </c>
      <c r="G249" s="1" t="str">
        <f>IF(C249="","",VLOOKUP(A249,'Formel-Daten'!$J$4:$R$77,9,FALSE))</f>
        <v/>
      </c>
      <c r="H249">
        <v>0</v>
      </c>
      <c r="I249">
        <v>0</v>
      </c>
      <c r="J249" t="str">
        <f>IF(INDEX(Kunde!$D$4:$G$503,ROW(A248),4)="","",INDEX(Kunde!$D$4:$G$503,ROW(A248),4))</f>
        <v/>
      </c>
      <c r="K249">
        <v>1</v>
      </c>
      <c r="M249" t="s">
        <v>63</v>
      </c>
      <c r="N249" t="s">
        <v>62</v>
      </c>
      <c r="O249" t="s">
        <v>62</v>
      </c>
      <c r="P249" t="s">
        <v>63</v>
      </c>
      <c r="Q249" t="s">
        <v>62</v>
      </c>
      <c r="R249" t="s">
        <v>62</v>
      </c>
    </row>
    <row r="250" spans="1:18" x14ac:dyDescent="0.25">
      <c r="A250" s="1" t="str">
        <f>IF(INDEX(Kunde!$D$4:$G$503,ROW(A249),3)="","",INDEX(Kunde!$D$4:$G$503,ROW(A249),3))</f>
        <v/>
      </c>
      <c r="B250" t="s">
        <v>62</v>
      </c>
      <c r="C250" s="1" t="str">
        <f>IF(INDEX(Kunde!$D$4:$G$503,ROW(C249),1)="","",INDEX(Kunde!$D$4:$G$503,ROW(C249),1))</f>
        <v/>
      </c>
      <c r="D250" s="1" t="str">
        <f>IF(INDEX(Kunde!$D$4:$G$503,ROW(D249),1)="","",INDEX(Kunde!$D$4:$G$503,ROW(D249),1))</f>
        <v/>
      </c>
      <c r="E250" s="1" t="str">
        <f>IF(INDEX(Kunde!$D$4:$G$503,ROW(C249),2)="","",INDEX(Kunde!$D$4:$G$503,ROW(C249),2))</f>
        <v/>
      </c>
      <c r="F250" t="s">
        <v>62</v>
      </c>
      <c r="G250" s="1" t="str">
        <f>IF(C250="","",VLOOKUP(A250,'Formel-Daten'!$J$4:$R$77,9,FALSE))</f>
        <v/>
      </c>
      <c r="H250">
        <v>0</v>
      </c>
      <c r="I250">
        <v>0</v>
      </c>
      <c r="J250" t="str">
        <f>IF(INDEX(Kunde!$D$4:$G$503,ROW(A249),4)="","",INDEX(Kunde!$D$4:$G$503,ROW(A249),4))</f>
        <v/>
      </c>
      <c r="K250">
        <v>1</v>
      </c>
      <c r="M250" t="s">
        <v>63</v>
      </c>
      <c r="N250" t="s">
        <v>62</v>
      </c>
      <c r="O250" t="s">
        <v>62</v>
      </c>
      <c r="P250" t="s">
        <v>63</v>
      </c>
      <c r="Q250" t="s">
        <v>62</v>
      </c>
      <c r="R250" t="s">
        <v>62</v>
      </c>
    </row>
    <row r="251" spans="1:18" x14ac:dyDescent="0.25">
      <c r="A251" s="1" t="str">
        <f>IF(INDEX(Kunde!$D$4:$G$503,ROW(A250),3)="","",INDEX(Kunde!$D$4:$G$503,ROW(A250),3))</f>
        <v/>
      </c>
      <c r="B251" t="s">
        <v>62</v>
      </c>
      <c r="C251" s="1" t="str">
        <f>IF(INDEX(Kunde!$D$4:$G$503,ROW(C250),1)="","",INDEX(Kunde!$D$4:$G$503,ROW(C250),1))</f>
        <v/>
      </c>
      <c r="D251" s="1" t="str">
        <f>IF(INDEX(Kunde!$D$4:$G$503,ROW(D250),1)="","",INDEX(Kunde!$D$4:$G$503,ROW(D250),1))</f>
        <v/>
      </c>
      <c r="E251" s="1" t="str">
        <f>IF(INDEX(Kunde!$D$4:$G$503,ROW(C250),2)="","",INDEX(Kunde!$D$4:$G$503,ROW(C250),2))</f>
        <v/>
      </c>
      <c r="F251" t="s">
        <v>62</v>
      </c>
      <c r="G251" s="1" t="str">
        <f>IF(C251="","",VLOOKUP(A251,'Formel-Daten'!$J$4:$R$77,9,FALSE))</f>
        <v/>
      </c>
      <c r="H251">
        <v>0</v>
      </c>
      <c r="I251">
        <v>0</v>
      </c>
      <c r="J251" t="str">
        <f>IF(INDEX(Kunde!$D$4:$G$503,ROW(A250),4)="","",INDEX(Kunde!$D$4:$G$503,ROW(A250),4))</f>
        <v/>
      </c>
      <c r="K251">
        <v>1</v>
      </c>
      <c r="M251" t="s">
        <v>63</v>
      </c>
      <c r="N251" t="s">
        <v>62</v>
      </c>
      <c r="O251" t="s">
        <v>62</v>
      </c>
      <c r="P251" t="s">
        <v>63</v>
      </c>
      <c r="Q251" t="s">
        <v>62</v>
      </c>
      <c r="R251" t="s">
        <v>62</v>
      </c>
    </row>
    <row r="252" spans="1:18" x14ac:dyDescent="0.25">
      <c r="A252" s="1" t="str">
        <f>IF(INDEX(Kunde!$D$4:$G$503,ROW(A251),3)="","",INDEX(Kunde!$D$4:$G$503,ROW(A251),3))</f>
        <v/>
      </c>
      <c r="B252" t="s">
        <v>62</v>
      </c>
      <c r="C252" s="1" t="str">
        <f>IF(INDEX(Kunde!$D$4:$G$503,ROW(C251),1)="","",INDEX(Kunde!$D$4:$G$503,ROW(C251),1))</f>
        <v/>
      </c>
      <c r="D252" s="1" t="str">
        <f>IF(INDEX(Kunde!$D$4:$G$503,ROW(D251),1)="","",INDEX(Kunde!$D$4:$G$503,ROW(D251),1))</f>
        <v/>
      </c>
      <c r="E252" s="1" t="str">
        <f>IF(INDEX(Kunde!$D$4:$G$503,ROW(C251),2)="","",INDEX(Kunde!$D$4:$G$503,ROW(C251),2))</f>
        <v/>
      </c>
      <c r="F252" t="s">
        <v>62</v>
      </c>
      <c r="G252" s="1" t="str">
        <f>IF(C252="","",VLOOKUP(A252,'Formel-Daten'!$J$4:$R$77,9,FALSE))</f>
        <v/>
      </c>
      <c r="H252">
        <v>0</v>
      </c>
      <c r="I252">
        <v>0</v>
      </c>
      <c r="J252" t="str">
        <f>IF(INDEX(Kunde!$D$4:$G$503,ROW(A251),4)="","",INDEX(Kunde!$D$4:$G$503,ROW(A251),4))</f>
        <v/>
      </c>
      <c r="K252">
        <v>1</v>
      </c>
      <c r="M252" t="s">
        <v>63</v>
      </c>
      <c r="N252" t="s">
        <v>62</v>
      </c>
      <c r="O252" t="s">
        <v>62</v>
      </c>
      <c r="P252" t="s">
        <v>63</v>
      </c>
      <c r="Q252" t="s">
        <v>62</v>
      </c>
      <c r="R252" t="s">
        <v>62</v>
      </c>
    </row>
    <row r="253" spans="1:18" x14ac:dyDescent="0.25">
      <c r="A253" s="1" t="str">
        <f>IF(INDEX(Kunde!$D$4:$G$503,ROW(A252),3)="","",INDEX(Kunde!$D$4:$G$503,ROW(A252),3))</f>
        <v/>
      </c>
      <c r="B253" t="s">
        <v>62</v>
      </c>
      <c r="C253" s="1" t="str">
        <f>IF(INDEX(Kunde!$D$4:$G$503,ROW(C252),1)="","",INDEX(Kunde!$D$4:$G$503,ROW(C252),1))</f>
        <v/>
      </c>
      <c r="D253" s="1" t="str">
        <f>IF(INDEX(Kunde!$D$4:$G$503,ROW(D252),1)="","",INDEX(Kunde!$D$4:$G$503,ROW(D252),1))</f>
        <v/>
      </c>
      <c r="E253" s="1" t="str">
        <f>IF(INDEX(Kunde!$D$4:$G$503,ROW(C252),2)="","",INDEX(Kunde!$D$4:$G$503,ROW(C252),2))</f>
        <v/>
      </c>
      <c r="F253" t="s">
        <v>62</v>
      </c>
      <c r="G253" s="1" t="str">
        <f>IF(C253="","",VLOOKUP(A253,'Formel-Daten'!$J$4:$R$77,9,FALSE))</f>
        <v/>
      </c>
      <c r="H253">
        <v>0</v>
      </c>
      <c r="I253">
        <v>0</v>
      </c>
      <c r="J253" t="str">
        <f>IF(INDEX(Kunde!$D$4:$G$503,ROW(A252),4)="","",INDEX(Kunde!$D$4:$G$503,ROW(A252),4))</f>
        <v/>
      </c>
      <c r="K253">
        <v>1</v>
      </c>
      <c r="M253" t="s">
        <v>63</v>
      </c>
      <c r="N253" t="s">
        <v>62</v>
      </c>
      <c r="O253" t="s">
        <v>62</v>
      </c>
      <c r="P253" t="s">
        <v>63</v>
      </c>
      <c r="Q253" t="s">
        <v>62</v>
      </c>
      <c r="R253" t="s">
        <v>62</v>
      </c>
    </row>
    <row r="254" spans="1:18" x14ac:dyDescent="0.25">
      <c r="A254" s="1" t="str">
        <f>IF(INDEX(Kunde!$D$4:$G$503,ROW(A253),3)="","",INDEX(Kunde!$D$4:$G$503,ROW(A253),3))</f>
        <v/>
      </c>
      <c r="B254" t="s">
        <v>62</v>
      </c>
      <c r="C254" s="1" t="str">
        <f>IF(INDEX(Kunde!$D$4:$G$503,ROW(C253),1)="","",INDEX(Kunde!$D$4:$G$503,ROW(C253),1))</f>
        <v/>
      </c>
      <c r="D254" s="1" t="str">
        <f>IF(INDEX(Kunde!$D$4:$G$503,ROW(D253),1)="","",INDEX(Kunde!$D$4:$G$503,ROW(D253),1))</f>
        <v/>
      </c>
      <c r="E254" s="1" t="str">
        <f>IF(INDEX(Kunde!$D$4:$G$503,ROW(C253),2)="","",INDEX(Kunde!$D$4:$G$503,ROW(C253),2))</f>
        <v/>
      </c>
      <c r="F254" t="s">
        <v>62</v>
      </c>
      <c r="G254" s="1" t="str">
        <f>IF(C254="","",VLOOKUP(A254,'Formel-Daten'!$J$4:$R$77,9,FALSE))</f>
        <v/>
      </c>
      <c r="H254">
        <v>0</v>
      </c>
      <c r="I254">
        <v>0</v>
      </c>
      <c r="J254" t="str">
        <f>IF(INDEX(Kunde!$D$4:$G$503,ROW(A253),4)="","",INDEX(Kunde!$D$4:$G$503,ROW(A253),4))</f>
        <v/>
      </c>
      <c r="K254">
        <v>1</v>
      </c>
      <c r="M254" t="s">
        <v>63</v>
      </c>
      <c r="N254" t="s">
        <v>62</v>
      </c>
      <c r="O254" t="s">
        <v>62</v>
      </c>
      <c r="P254" t="s">
        <v>63</v>
      </c>
      <c r="Q254" t="s">
        <v>62</v>
      </c>
      <c r="R254" t="s">
        <v>62</v>
      </c>
    </row>
    <row r="255" spans="1:18" x14ac:dyDescent="0.25">
      <c r="A255" s="1" t="str">
        <f>IF(INDEX(Kunde!$D$4:$G$503,ROW(A254),3)="","",INDEX(Kunde!$D$4:$G$503,ROW(A254),3))</f>
        <v/>
      </c>
      <c r="B255" t="s">
        <v>62</v>
      </c>
      <c r="C255" s="1" t="str">
        <f>IF(INDEX(Kunde!$D$4:$G$503,ROW(C254),1)="","",INDEX(Kunde!$D$4:$G$503,ROW(C254),1))</f>
        <v/>
      </c>
      <c r="D255" s="1" t="str">
        <f>IF(INDEX(Kunde!$D$4:$G$503,ROW(D254),1)="","",INDEX(Kunde!$D$4:$G$503,ROW(D254),1))</f>
        <v/>
      </c>
      <c r="E255" s="1" t="str">
        <f>IF(INDEX(Kunde!$D$4:$G$503,ROW(C254),2)="","",INDEX(Kunde!$D$4:$G$503,ROW(C254),2))</f>
        <v/>
      </c>
      <c r="F255" t="s">
        <v>62</v>
      </c>
      <c r="G255" s="1" t="str">
        <f>IF(C255="","",VLOOKUP(A255,'Formel-Daten'!$J$4:$R$77,9,FALSE))</f>
        <v/>
      </c>
      <c r="H255">
        <v>0</v>
      </c>
      <c r="I255">
        <v>0</v>
      </c>
      <c r="J255" t="str">
        <f>IF(INDEX(Kunde!$D$4:$G$503,ROW(A254),4)="","",INDEX(Kunde!$D$4:$G$503,ROW(A254),4))</f>
        <v/>
      </c>
      <c r="K255">
        <v>1</v>
      </c>
      <c r="M255" t="s">
        <v>63</v>
      </c>
      <c r="N255" t="s">
        <v>62</v>
      </c>
      <c r="O255" t="s">
        <v>62</v>
      </c>
      <c r="P255" t="s">
        <v>63</v>
      </c>
      <c r="Q255" t="s">
        <v>62</v>
      </c>
      <c r="R255" t="s">
        <v>62</v>
      </c>
    </row>
    <row r="256" spans="1:18" x14ac:dyDescent="0.25">
      <c r="A256" s="1" t="str">
        <f>IF(INDEX(Kunde!$D$4:$G$503,ROW(A255),3)="","",INDEX(Kunde!$D$4:$G$503,ROW(A255),3))</f>
        <v/>
      </c>
      <c r="B256" t="s">
        <v>62</v>
      </c>
      <c r="C256" s="1" t="str">
        <f>IF(INDEX(Kunde!$D$4:$G$503,ROW(C255),1)="","",INDEX(Kunde!$D$4:$G$503,ROW(C255),1))</f>
        <v/>
      </c>
      <c r="D256" s="1" t="str">
        <f>IF(INDEX(Kunde!$D$4:$G$503,ROW(D255),1)="","",INDEX(Kunde!$D$4:$G$503,ROW(D255),1))</f>
        <v/>
      </c>
      <c r="E256" s="1" t="str">
        <f>IF(INDEX(Kunde!$D$4:$G$503,ROW(C255),2)="","",INDEX(Kunde!$D$4:$G$503,ROW(C255),2))</f>
        <v/>
      </c>
      <c r="F256" t="s">
        <v>62</v>
      </c>
      <c r="G256" s="1" t="str">
        <f>IF(C256="","",VLOOKUP(A256,'Formel-Daten'!$J$4:$R$77,9,FALSE))</f>
        <v/>
      </c>
      <c r="H256">
        <v>0</v>
      </c>
      <c r="I256">
        <v>0</v>
      </c>
      <c r="J256" t="str">
        <f>IF(INDEX(Kunde!$D$4:$G$503,ROW(A255),4)="","",INDEX(Kunde!$D$4:$G$503,ROW(A255),4))</f>
        <v/>
      </c>
      <c r="K256">
        <v>1</v>
      </c>
      <c r="M256" t="s">
        <v>63</v>
      </c>
      <c r="N256" t="s">
        <v>62</v>
      </c>
      <c r="O256" t="s">
        <v>62</v>
      </c>
      <c r="P256" t="s">
        <v>63</v>
      </c>
      <c r="Q256" t="s">
        <v>62</v>
      </c>
      <c r="R256" t="s">
        <v>62</v>
      </c>
    </row>
    <row r="257" spans="1:18" x14ac:dyDescent="0.25">
      <c r="A257" s="1" t="str">
        <f>IF(INDEX(Kunde!$D$4:$G$503,ROW(A256),3)="","",INDEX(Kunde!$D$4:$G$503,ROW(A256),3))</f>
        <v/>
      </c>
      <c r="B257" t="s">
        <v>62</v>
      </c>
      <c r="C257" s="1" t="str">
        <f>IF(INDEX(Kunde!$D$4:$G$503,ROW(C256),1)="","",INDEX(Kunde!$D$4:$G$503,ROW(C256),1))</f>
        <v/>
      </c>
      <c r="D257" s="1" t="str">
        <f>IF(INDEX(Kunde!$D$4:$G$503,ROW(D256),1)="","",INDEX(Kunde!$D$4:$G$503,ROW(D256),1))</f>
        <v/>
      </c>
      <c r="E257" s="1" t="str">
        <f>IF(INDEX(Kunde!$D$4:$G$503,ROW(C256),2)="","",INDEX(Kunde!$D$4:$G$503,ROW(C256),2))</f>
        <v/>
      </c>
      <c r="F257" t="s">
        <v>62</v>
      </c>
      <c r="G257" s="1" t="str">
        <f>IF(C257="","",VLOOKUP(A257,'Formel-Daten'!$J$4:$R$77,9,FALSE))</f>
        <v/>
      </c>
      <c r="H257">
        <v>0</v>
      </c>
      <c r="I257">
        <v>0</v>
      </c>
      <c r="J257" t="str">
        <f>IF(INDEX(Kunde!$D$4:$G$503,ROW(A256),4)="","",INDEX(Kunde!$D$4:$G$503,ROW(A256),4))</f>
        <v/>
      </c>
      <c r="K257">
        <v>1</v>
      </c>
      <c r="M257" t="s">
        <v>63</v>
      </c>
      <c r="N257" t="s">
        <v>62</v>
      </c>
      <c r="O257" t="s">
        <v>62</v>
      </c>
      <c r="P257" t="s">
        <v>63</v>
      </c>
      <c r="Q257" t="s">
        <v>62</v>
      </c>
      <c r="R257" t="s">
        <v>62</v>
      </c>
    </row>
    <row r="258" spans="1:18" x14ac:dyDescent="0.25">
      <c r="A258" s="1" t="str">
        <f>IF(INDEX(Kunde!$D$4:$G$503,ROW(A257),3)="","",INDEX(Kunde!$D$4:$G$503,ROW(A257),3))</f>
        <v/>
      </c>
      <c r="B258" t="s">
        <v>62</v>
      </c>
      <c r="C258" s="1" t="str">
        <f>IF(INDEX(Kunde!$D$4:$G$503,ROW(C257),1)="","",INDEX(Kunde!$D$4:$G$503,ROW(C257),1))</f>
        <v/>
      </c>
      <c r="D258" s="1" t="str">
        <f>IF(INDEX(Kunde!$D$4:$G$503,ROW(D257),1)="","",INDEX(Kunde!$D$4:$G$503,ROW(D257),1))</f>
        <v/>
      </c>
      <c r="E258" s="1" t="str">
        <f>IF(INDEX(Kunde!$D$4:$G$503,ROW(C257),2)="","",INDEX(Kunde!$D$4:$G$503,ROW(C257),2))</f>
        <v/>
      </c>
      <c r="F258" t="s">
        <v>62</v>
      </c>
      <c r="G258" s="1" t="str">
        <f>IF(C258="","",VLOOKUP(A258,'Formel-Daten'!$J$4:$R$77,9,FALSE))</f>
        <v/>
      </c>
      <c r="H258">
        <v>0</v>
      </c>
      <c r="I258">
        <v>0</v>
      </c>
      <c r="J258" t="str">
        <f>IF(INDEX(Kunde!$D$4:$G$503,ROW(A257),4)="","",INDEX(Kunde!$D$4:$G$503,ROW(A257),4))</f>
        <v/>
      </c>
      <c r="K258">
        <v>1</v>
      </c>
      <c r="M258" t="s">
        <v>63</v>
      </c>
      <c r="N258" t="s">
        <v>62</v>
      </c>
      <c r="O258" t="s">
        <v>62</v>
      </c>
      <c r="P258" t="s">
        <v>63</v>
      </c>
      <c r="Q258" t="s">
        <v>62</v>
      </c>
      <c r="R258" t="s">
        <v>62</v>
      </c>
    </row>
    <row r="259" spans="1:18" x14ac:dyDescent="0.25">
      <c r="A259" s="1" t="str">
        <f>IF(INDEX(Kunde!$D$4:$G$503,ROW(A258),3)="","",INDEX(Kunde!$D$4:$G$503,ROW(A258),3))</f>
        <v/>
      </c>
      <c r="B259" t="s">
        <v>62</v>
      </c>
      <c r="C259" s="1" t="str">
        <f>IF(INDEX(Kunde!$D$4:$G$503,ROW(C258),1)="","",INDEX(Kunde!$D$4:$G$503,ROW(C258),1))</f>
        <v/>
      </c>
      <c r="D259" s="1" t="str">
        <f>IF(INDEX(Kunde!$D$4:$G$503,ROW(D258),1)="","",INDEX(Kunde!$D$4:$G$503,ROW(D258),1))</f>
        <v/>
      </c>
      <c r="E259" s="1" t="str">
        <f>IF(INDEX(Kunde!$D$4:$G$503,ROW(C258),2)="","",INDEX(Kunde!$D$4:$G$503,ROW(C258),2))</f>
        <v/>
      </c>
      <c r="F259" t="s">
        <v>62</v>
      </c>
      <c r="G259" s="1" t="str">
        <f>IF(C259="","",VLOOKUP(A259,'Formel-Daten'!$J$4:$R$77,9,FALSE))</f>
        <v/>
      </c>
      <c r="H259">
        <v>0</v>
      </c>
      <c r="I259">
        <v>0</v>
      </c>
      <c r="J259" t="str">
        <f>IF(INDEX(Kunde!$D$4:$G$503,ROW(A258),4)="","",INDEX(Kunde!$D$4:$G$503,ROW(A258),4))</f>
        <v/>
      </c>
      <c r="K259">
        <v>1</v>
      </c>
      <c r="M259" t="s">
        <v>63</v>
      </c>
      <c r="N259" t="s">
        <v>62</v>
      </c>
      <c r="O259" t="s">
        <v>62</v>
      </c>
      <c r="P259" t="s">
        <v>63</v>
      </c>
      <c r="Q259" t="s">
        <v>62</v>
      </c>
      <c r="R259" t="s">
        <v>62</v>
      </c>
    </row>
    <row r="260" spans="1:18" x14ac:dyDescent="0.25">
      <c r="A260" s="1" t="str">
        <f>IF(INDEX(Kunde!$D$4:$G$503,ROW(A259),3)="","",INDEX(Kunde!$D$4:$G$503,ROW(A259),3))</f>
        <v/>
      </c>
      <c r="B260" t="s">
        <v>62</v>
      </c>
      <c r="C260" s="1" t="str">
        <f>IF(INDEX(Kunde!$D$4:$G$503,ROW(C259),1)="","",INDEX(Kunde!$D$4:$G$503,ROW(C259),1))</f>
        <v/>
      </c>
      <c r="D260" s="1" t="str">
        <f>IF(INDEX(Kunde!$D$4:$G$503,ROW(D259),1)="","",INDEX(Kunde!$D$4:$G$503,ROW(D259),1))</f>
        <v/>
      </c>
      <c r="E260" s="1" t="str">
        <f>IF(INDEX(Kunde!$D$4:$G$503,ROW(C259),2)="","",INDEX(Kunde!$D$4:$G$503,ROW(C259),2))</f>
        <v/>
      </c>
      <c r="F260" t="s">
        <v>62</v>
      </c>
      <c r="G260" s="1" t="str">
        <f>IF(C260="","",VLOOKUP(A260,'Formel-Daten'!$J$4:$R$77,9,FALSE))</f>
        <v/>
      </c>
      <c r="H260">
        <v>0</v>
      </c>
      <c r="I260">
        <v>0</v>
      </c>
      <c r="J260" t="str">
        <f>IF(INDEX(Kunde!$D$4:$G$503,ROW(A259),4)="","",INDEX(Kunde!$D$4:$G$503,ROW(A259),4))</f>
        <v/>
      </c>
      <c r="K260">
        <v>1</v>
      </c>
      <c r="M260" t="s">
        <v>63</v>
      </c>
      <c r="N260" t="s">
        <v>62</v>
      </c>
      <c r="O260" t="s">
        <v>62</v>
      </c>
      <c r="P260" t="s">
        <v>63</v>
      </c>
      <c r="Q260" t="s">
        <v>62</v>
      </c>
      <c r="R260" t="s">
        <v>62</v>
      </c>
    </row>
    <row r="261" spans="1:18" x14ac:dyDescent="0.25">
      <c r="A261" s="1" t="str">
        <f>IF(INDEX(Kunde!$D$4:$G$503,ROW(A260),3)="","",INDEX(Kunde!$D$4:$G$503,ROW(A260),3))</f>
        <v/>
      </c>
      <c r="B261" t="s">
        <v>62</v>
      </c>
      <c r="C261" s="1" t="str">
        <f>IF(INDEX(Kunde!$D$4:$G$503,ROW(C260),1)="","",INDEX(Kunde!$D$4:$G$503,ROW(C260),1))</f>
        <v/>
      </c>
      <c r="D261" s="1" t="str">
        <f>IF(INDEX(Kunde!$D$4:$G$503,ROW(D260),1)="","",INDEX(Kunde!$D$4:$G$503,ROW(D260),1))</f>
        <v/>
      </c>
      <c r="E261" s="1" t="str">
        <f>IF(INDEX(Kunde!$D$4:$G$503,ROW(C260),2)="","",INDEX(Kunde!$D$4:$G$503,ROW(C260),2))</f>
        <v/>
      </c>
      <c r="F261" t="s">
        <v>62</v>
      </c>
      <c r="G261" s="1" t="str">
        <f>IF(C261="","",VLOOKUP(A261,'Formel-Daten'!$J$4:$R$77,9,FALSE))</f>
        <v/>
      </c>
      <c r="H261">
        <v>0</v>
      </c>
      <c r="I261">
        <v>0</v>
      </c>
      <c r="J261" t="str">
        <f>IF(INDEX(Kunde!$D$4:$G$503,ROW(A260),4)="","",INDEX(Kunde!$D$4:$G$503,ROW(A260),4))</f>
        <v/>
      </c>
      <c r="K261">
        <v>1</v>
      </c>
      <c r="M261" t="s">
        <v>63</v>
      </c>
      <c r="N261" t="s">
        <v>62</v>
      </c>
      <c r="O261" t="s">
        <v>62</v>
      </c>
      <c r="P261" t="s">
        <v>63</v>
      </c>
      <c r="Q261" t="s">
        <v>62</v>
      </c>
      <c r="R261" t="s">
        <v>62</v>
      </c>
    </row>
    <row r="262" spans="1:18" x14ac:dyDescent="0.25">
      <c r="A262" s="1" t="str">
        <f>IF(INDEX(Kunde!$D$4:$G$503,ROW(A261),3)="","",INDEX(Kunde!$D$4:$G$503,ROW(A261),3))</f>
        <v/>
      </c>
      <c r="B262" t="s">
        <v>62</v>
      </c>
      <c r="C262" s="1" t="str">
        <f>IF(INDEX(Kunde!$D$4:$G$503,ROW(C261),1)="","",INDEX(Kunde!$D$4:$G$503,ROW(C261),1))</f>
        <v/>
      </c>
      <c r="D262" s="1" t="str">
        <f>IF(INDEX(Kunde!$D$4:$G$503,ROW(D261),1)="","",INDEX(Kunde!$D$4:$G$503,ROW(D261),1))</f>
        <v/>
      </c>
      <c r="E262" s="1" t="str">
        <f>IF(INDEX(Kunde!$D$4:$G$503,ROW(C261),2)="","",INDEX(Kunde!$D$4:$G$503,ROW(C261),2))</f>
        <v/>
      </c>
      <c r="F262" t="s">
        <v>62</v>
      </c>
      <c r="G262" s="1" t="str">
        <f>IF(C262="","",VLOOKUP(A262,'Formel-Daten'!$J$4:$R$77,9,FALSE))</f>
        <v/>
      </c>
      <c r="H262">
        <v>0</v>
      </c>
      <c r="I262">
        <v>0</v>
      </c>
      <c r="J262" t="str">
        <f>IF(INDEX(Kunde!$D$4:$G$503,ROW(A261),4)="","",INDEX(Kunde!$D$4:$G$503,ROW(A261),4))</f>
        <v/>
      </c>
      <c r="K262">
        <v>1</v>
      </c>
      <c r="M262" t="s">
        <v>63</v>
      </c>
      <c r="N262" t="s">
        <v>62</v>
      </c>
      <c r="O262" t="s">
        <v>62</v>
      </c>
      <c r="P262" t="s">
        <v>63</v>
      </c>
      <c r="Q262" t="s">
        <v>62</v>
      </c>
      <c r="R262" t="s">
        <v>62</v>
      </c>
    </row>
    <row r="263" spans="1:18" x14ac:dyDescent="0.25">
      <c r="A263" s="1" t="str">
        <f>IF(INDEX(Kunde!$D$4:$G$503,ROW(A262),3)="","",INDEX(Kunde!$D$4:$G$503,ROW(A262),3))</f>
        <v/>
      </c>
      <c r="B263" t="s">
        <v>62</v>
      </c>
      <c r="C263" s="1" t="str">
        <f>IF(INDEX(Kunde!$D$4:$G$503,ROW(C262),1)="","",INDEX(Kunde!$D$4:$G$503,ROW(C262),1))</f>
        <v/>
      </c>
      <c r="D263" s="1" t="str">
        <f>IF(INDEX(Kunde!$D$4:$G$503,ROW(D262),1)="","",INDEX(Kunde!$D$4:$G$503,ROW(D262),1))</f>
        <v/>
      </c>
      <c r="E263" s="1" t="str">
        <f>IF(INDEX(Kunde!$D$4:$G$503,ROW(C262),2)="","",INDEX(Kunde!$D$4:$G$503,ROW(C262),2))</f>
        <v/>
      </c>
      <c r="F263" t="s">
        <v>62</v>
      </c>
      <c r="G263" s="1" t="str">
        <f>IF(C263="","",VLOOKUP(A263,'Formel-Daten'!$J$4:$R$77,9,FALSE))</f>
        <v/>
      </c>
      <c r="H263">
        <v>0</v>
      </c>
      <c r="I263">
        <v>0</v>
      </c>
      <c r="J263" t="str">
        <f>IF(INDEX(Kunde!$D$4:$G$503,ROW(A262),4)="","",INDEX(Kunde!$D$4:$G$503,ROW(A262),4))</f>
        <v/>
      </c>
      <c r="K263">
        <v>1</v>
      </c>
      <c r="M263" t="s">
        <v>63</v>
      </c>
      <c r="N263" t="s">
        <v>62</v>
      </c>
      <c r="O263" t="s">
        <v>62</v>
      </c>
      <c r="P263" t="s">
        <v>63</v>
      </c>
      <c r="Q263" t="s">
        <v>62</v>
      </c>
      <c r="R263" t="s">
        <v>62</v>
      </c>
    </row>
    <row r="264" spans="1:18" x14ac:dyDescent="0.25">
      <c r="A264" s="1" t="str">
        <f>IF(INDEX(Kunde!$D$4:$G$503,ROW(A263),3)="","",INDEX(Kunde!$D$4:$G$503,ROW(A263),3))</f>
        <v/>
      </c>
      <c r="B264" t="s">
        <v>62</v>
      </c>
      <c r="C264" s="1" t="str">
        <f>IF(INDEX(Kunde!$D$4:$G$503,ROW(C263),1)="","",INDEX(Kunde!$D$4:$G$503,ROW(C263),1))</f>
        <v/>
      </c>
      <c r="D264" s="1" t="str">
        <f>IF(INDEX(Kunde!$D$4:$G$503,ROW(D263),1)="","",INDEX(Kunde!$D$4:$G$503,ROW(D263),1))</f>
        <v/>
      </c>
      <c r="E264" s="1" t="str">
        <f>IF(INDEX(Kunde!$D$4:$G$503,ROW(C263),2)="","",INDEX(Kunde!$D$4:$G$503,ROW(C263),2))</f>
        <v/>
      </c>
      <c r="F264" t="s">
        <v>62</v>
      </c>
      <c r="G264" s="1" t="str">
        <f>IF(C264="","",VLOOKUP(A264,'Formel-Daten'!$J$4:$R$77,9,FALSE))</f>
        <v/>
      </c>
      <c r="H264">
        <v>0</v>
      </c>
      <c r="I264">
        <v>0</v>
      </c>
      <c r="J264" t="str">
        <f>IF(INDEX(Kunde!$D$4:$G$503,ROW(A263),4)="","",INDEX(Kunde!$D$4:$G$503,ROW(A263),4))</f>
        <v/>
      </c>
      <c r="K264">
        <v>1</v>
      </c>
      <c r="M264" t="s">
        <v>63</v>
      </c>
      <c r="N264" t="s">
        <v>62</v>
      </c>
      <c r="O264" t="s">
        <v>62</v>
      </c>
      <c r="P264" t="s">
        <v>63</v>
      </c>
      <c r="Q264" t="s">
        <v>62</v>
      </c>
      <c r="R264" t="s">
        <v>62</v>
      </c>
    </row>
    <row r="265" spans="1:18" x14ac:dyDescent="0.25">
      <c r="A265" s="1" t="str">
        <f>IF(INDEX(Kunde!$D$4:$G$503,ROW(A264),3)="","",INDEX(Kunde!$D$4:$G$503,ROW(A264),3))</f>
        <v/>
      </c>
      <c r="B265" t="s">
        <v>62</v>
      </c>
      <c r="C265" s="1" t="str">
        <f>IF(INDEX(Kunde!$D$4:$G$503,ROW(C264),1)="","",INDEX(Kunde!$D$4:$G$503,ROW(C264),1))</f>
        <v/>
      </c>
      <c r="D265" s="1" t="str">
        <f>IF(INDEX(Kunde!$D$4:$G$503,ROW(D264),1)="","",INDEX(Kunde!$D$4:$G$503,ROW(D264),1))</f>
        <v/>
      </c>
      <c r="E265" s="1" t="str">
        <f>IF(INDEX(Kunde!$D$4:$G$503,ROW(C264),2)="","",INDEX(Kunde!$D$4:$G$503,ROW(C264),2))</f>
        <v/>
      </c>
      <c r="F265" t="s">
        <v>62</v>
      </c>
      <c r="G265" s="1" t="str">
        <f>IF(C265="","",VLOOKUP(A265,'Formel-Daten'!$J$4:$R$77,9,FALSE))</f>
        <v/>
      </c>
      <c r="H265">
        <v>0</v>
      </c>
      <c r="I265">
        <v>0</v>
      </c>
      <c r="J265" t="str">
        <f>IF(INDEX(Kunde!$D$4:$G$503,ROW(A264),4)="","",INDEX(Kunde!$D$4:$G$503,ROW(A264),4))</f>
        <v/>
      </c>
      <c r="K265">
        <v>1</v>
      </c>
      <c r="M265" t="s">
        <v>63</v>
      </c>
      <c r="N265" t="s">
        <v>62</v>
      </c>
      <c r="O265" t="s">
        <v>62</v>
      </c>
      <c r="P265" t="s">
        <v>63</v>
      </c>
      <c r="Q265" t="s">
        <v>62</v>
      </c>
      <c r="R265" t="s">
        <v>62</v>
      </c>
    </row>
    <row r="266" spans="1:18" x14ac:dyDescent="0.25">
      <c r="A266" s="1" t="str">
        <f>IF(INDEX(Kunde!$D$4:$G$503,ROW(A265),3)="","",INDEX(Kunde!$D$4:$G$503,ROW(A265),3))</f>
        <v/>
      </c>
      <c r="B266" t="s">
        <v>62</v>
      </c>
      <c r="C266" s="1" t="str">
        <f>IF(INDEX(Kunde!$D$4:$G$503,ROW(C265),1)="","",INDEX(Kunde!$D$4:$G$503,ROW(C265),1))</f>
        <v/>
      </c>
      <c r="D266" s="1" t="str">
        <f>IF(INDEX(Kunde!$D$4:$G$503,ROW(D265),1)="","",INDEX(Kunde!$D$4:$G$503,ROW(D265),1))</f>
        <v/>
      </c>
      <c r="E266" s="1" t="str">
        <f>IF(INDEX(Kunde!$D$4:$G$503,ROW(C265),2)="","",INDEX(Kunde!$D$4:$G$503,ROW(C265),2))</f>
        <v/>
      </c>
      <c r="F266" t="s">
        <v>62</v>
      </c>
      <c r="G266" s="1" t="str">
        <f>IF(C266="","",VLOOKUP(A266,'Formel-Daten'!$J$4:$R$77,9,FALSE))</f>
        <v/>
      </c>
      <c r="H266">
        <v>0</v>
      </c>
      <c r="I266">
        <v>0</v>
      </c>
      <c r="J266" t="str">
        <f>IF(INDEX(Kunde!$D$4:$G$503,ROW(A265),4)="","",INDEX(Kunde!$D$4:$G$503,ROW(A265),4))</f>
        <v/>
      </c>
      <c r="K266">
        <v>1</v>
      </c>
      <c r="M266" t="s">
        <v>63</v>
      </c>
      <c r="N266" t="s">
        <v>62</v>
      </c>
      <c r="O266" t="s">
        <v>62</v>
      </c>
      <c r="P266" t="s">
        <v>63</v>
      </c>
      <c r="Q266" t="s">
        <v>62</v>
      </c>
      <c r="R266" t="s">
        <v>62</v>
      </c>
    </row>
    <row r="267" spans="1:18" x14ac:dyDescent="0.25">
      <c r="A267" s="1" t="str">
        <f>IF(INDEX(Kunde!$D$4:$G$503,ROW(A266),3)="","",INDEX(Kunde!$D$4:$G$503,ROW(A266),3))</f>
        <v/>
      </c>
      <c r="B267" t="s">
        <v>62</v>
      </c>
      <c r="C267" s="1" t="str">
        <f>IF(INDEX(Kunde!$D$4:$G$503,ROW(C266),1)="","",INDEX(Kunde!$D$4:$G$503,ROW(C266),1))</f>
        <v/>
      </c>
      <c r="D267" s="1" t="str">
        <f>IF(INDEX(Kunde!$D$4:$G$503,ROW(D266),1)="","",INDEX(Kunde!$D$4:$G$503,ROW(D266),1))</f>
        <v/>
      </c>
      <c r="E267" s="1" t="str">
        <f>IF(INDEX(Kunde!$D$4:$G$503,ROW(C266),2)="","",INDEX(Kunde!$D$4:$G$503,ROW(C266),2))</f>
        <v/>
      </c>
      <c r="F267" t="s">
        <v>62</v>
      </c>
      <c r="G267" s="1" t="str">
        <f>IF(C267="","",VLOOKUP(A267,'Formel-Daten'!$J$4:$R$77,9,FALSE))</f>
        <v/>
      </c>
      <c r="H267">
        <v>0</v>
      </c>
      <c r="I267">
        <v>0</v>
      </c>
      <c r="J267" t="str">
        <f>IF(INDEX(Kunde!$D$4:$G$503,ROW(A266),4)="","",INDEX(Kunde!$D$4:$G$503,ROW(A266),4))</f>
        <v/>
      </c>
      <c r="K267">
        <v>1</v>
      </c>
      <c r="M267" t="s">
        <v>63</v>
      </c>
      <c r="N267" t="s">
        <v>62</v>
      </c>
      <c r="O267" t="s">
        <v>62</v>
      </c>
      <c r="P267" t="s">
        <v>63</v>
      </c>
      <c r="Q267" t="s">
        <v>62</v>
      </c>
      <c r="R267" t="s">
        <v>62</v>
      </c>
    </row>
    <row r="268" spans="1:18" x14ac:dyDescent="0.25">
      <c r="A268" s="1" t="str">
        <f>IF(INDEX(Kunde!$D$4:$G$503,ROW(A267),3)="","",INDEX(Kunde!$D$4:$G$503,ROW(A267),3))</f>
        <v/>
      </c>
      <c r="B268" t="s">
        <v>62</v>
      </c>
      <c r="C268" s="1" t="str">
        <f>IF(INDEX(Kunde!$D$4:$G$503,ROW(C267),1)="","",INDEX(Kunde!$D$4:$G$503,ROW(C267),1))</f>
        <v/>
      </c>
      <c r="D268" s="1" t="str">
        <f>IF(INDEX(Kunde!$D$4:$G$503,ROW(D267),1)="","",INDEX(Kunde!$D$4:$G$503,ROW(D267),1))</f>
        <v/>
      </c>
      <c r="E268" s="1" t="str">
        <f>IF(INDEX(Kunde!$D$4:$G$503,ROW(C267),2)="","",INDEX(Kunde!$D$4:$G$503,ROW(C267),2))</f>
        <v/>
      </c>
      <c r="F268" t="s">
        <v>62</v>
      </c>
      <c r="G268" s="1" t="str">
        <f>IF(C268="","",VLOOKUP(A268,'Formel-Daten'!$J$4:$R$77,9,FALSE))</f>
        <v/>
      </c>
      <c r="H268">
        <v>0</v>
      </c>
      <c r="I268">
        <v>0</v>
      </c>
      <c r="J268" t="str">
        <f>IF(INDEX(Kunde!$D$4:$G$503,ROW(A267),4)="","",INDEX(Kunde!$D$4:$G$503,ROW(A267),4))</f>
        <v/>
      </c>
      <c r="K268">
        <v>1</v>
      </c>
      <c r="M268" t="s">
        <v>63</v>
      </c>
      <c r="N268" t="s">
        <v>62</v>
      </c>
      <c r="O268" t="s">
        <v>62</v>
      </c>
      <c r="P268" t="s">
        <v>63</v>
      </c>
      <c r="Q268" t="s">
        <v>62</v>
      </c>
      <c r="R268" t="s">
        <v>62</v>
      </c>
    </row>
    <row r="269" spans="1:18" x14ac:dyDescent="0.25">
      <c r="A269" s="1" t="str">
        <f>IF(INDEX(Kunde!$D$4:$G$503,ROW(A268),3)="","",INDEX(Kunde!$D$4:$G$503,ROW(A268),3))</f>
        <v/>
      </c>
      <c r="B269" t="s">
        <v>62</v>
      </c>
      <c r="C269" s="1" t="str">
        <f>IF(INDEX(Kunde!$D$4:$G$503,ROW(C268),1)="","",INDEX(Kunde!$D$4:$G$503,ROW(C268),1))</f>
        <v/>
      </c>
      <c r="D269" s="1" t="str">
        <f>IF(INDEX(Kunde!$D$4:$G$503,ROW(D268),1)="","",INDEX(Kunde!$D$4:$G$503,ROW(D268),1))</f>
        <v/>
      </c>
      <c r="E269" s="1" t="str">
        <f>IF(INDEX(Kunde!$D$4:$G$503,ROW(C268),2)="","",INDEX(Kunde!$D$4:$G$503,ROW(C268),2))</f>
        <v/>
      </c>
      <c r="F269" t="s">
        <v>62</v>
      </c>
      <c r="G269" s="1" t="str">
        <f>IF(C269="","",VLOOKUP(A269,'Formel-Daten'!$J$4:$R$77,9,FALSE))</f>
        <v/>
      </c>
      <c r="H269">
        <v>0</v>
      </c>
      <c r="I269">
        <v>0</v>
      </c>
      <c r="J269" t="str">
        <f>IF(INDEX(Kunde!$D$4:$G$503,ROW(A268),4)="","",INDEX(Kunde!$D$4:$G$503,ROW(A268),4))</f>
        <v/>
      </c>
      <c r="K269">
        <v>1</v>
      </c>
      <c r="M269" t="s">
        <v>63</v>
      </c>
      <c r="N269" t="s">
        <v>62</v>
      </c>
      <c r="O269" t="s">
        <v>62</v>
      </c>
      <c r="P269" t="s">
        <v>63</v>
      </c>
      <c r="Q269" t="s">
        <v>62</v>
      </c>
      <c r="R269" t="s">
        <v>62</v>
      </c>
    </row>
    <row r="270" spans="1:18" x14ac:dyDescent="0.25">
      <c r="A270" s="1" t="str">
        <f>IF(INDEX(Kunde!$D$4:$G$503,ROW(A269),3)="","",INDEX(Kunde!$D$4:$G$503,ROW(A269),3))</f>
        <v/>
      </c>
      <c r="B270" t="s">
        <v>62</v>
      </c>
      <c r="C270" s="1" t="str">
        <f>IF(INDEX(Kunde!$D$4:$G$503,ROW(C269),1)="","",INDEX(Kunde!$D$4:$G$503,ROW(C269),1))</f>
        <v/>
      </c>
      <c r="D270" s="1" t="str">
        <f>IF(INDEX(Kunde!$D$4:$G$503,ROW(D269),1)="","",INDEX(Kunde!$D$4:$G$503,ROW(D269),1))</f>
        <v/>
      </c>
      <c r="E270" s="1" t="str">
        <f>IF(INDEX(Kunde!$D$4:$G$503,ROW(C269),2)="","",INDEX(Kunde!$D$4:$G$503,ROW(C269),2))</f>
        <v/>
      </c>
      <c r="F270" t="s">
        <v>62</v>
      </c>
      <c r="G270" s="1" t="str">
        <f>IF(C270="","",VLOOKUP(A270,'Formel-Daten'!$J$4:$R$77,9,FALSE))</f>
        <v/>
      </c>
      <c r="H270">
        <v>0</v>
      </c>
      <c r="I270">
        <v>0</v>
      </c>
      <c r="J270" t="str">
        <f>IF(INDEX(Kunde!$D$4:$G$503,ROW(A269),4)="","",INDEX(Kunde!$D$4:$G$503,ROW(A269),4))</f>
        <v/>
      </c>
      <c r="K270">
        <v>1</v>
      </c>
      <c r="M270" t="s">
        <v>63</v>
      </c>
      <c r="N270" t="s">
        <v>62</v>
      </c>
      <c r="O270" t="s">
        <v>62</v>
      </c>
      <c r="P270" t="s">
        <v>63</v>
      </c>
      <c r="Q270" t="s">
        <v>62</v>
      </c>
      <c r="R270" t="s">
        <v>62</v>
      </c>
    </row>
    <row r="271" spans="1:18" x14ac:dyDescent="0.25">
      <c r="A271" s="1" t="str">
        <f>IF(INDEX(Kunde!$D$4:$G$503,ROW(A270),3)="","",INDEX(Kunde!$D$4:$G$503,ROW(A270),3))</f>
        <v/>
      </c>
      <c r="B271" t="s">
        <v>62</v>
      </c>
      <c r="C271" s="1" t="str">
        <f>IF(INDEX(Kunde!$D$4:$G$503,ROW(C270),1)="","",INDEX(Kunde!$D$4:$G$503,ROW(C270),1))</f>
        <v/>
      </c>
      <c r="D271" s="1" t="str">
        <f>IF(INDEX(Kunde!$D$4:$G$503,ROW(D270),1)="","",INDEX(Kunde!$D$4:$G$503,ROW(D270),1))</f>
        <v/>
      </c>
      <c r="E271" s="1" t="str">
        <f>IF(INDEX(Kunde!$D$4:$G$503,ROW(C270),2)="","",INDEX(Kunde!$D$4:$G$503,ROW(C270),2))</f>
        <v/>
      </c>
      <c r="F271" t="s">
        <v>62</v>
      </c>
      <c r="G271" s="1" t="str">
        <f>IF(C271="","",VLOOKUP(A271,'Formel-Daten'!$J$4:$R$77,9,FALSE))</f>
        <v/>
      </c>
      <c r="H271">
        <v>0</v>
      </c>
      <c r="I271">
        <v>0</v>
      </c>
      <c r="J271" t="str">
        <f>IF(INDEX(Kunde!$D$4:$G$503,ROW(A270),4)="","",INDEX(Kunde!$D$4:$G$503,ROW(A270),4))</f>
        <v/>
      </c>
      <c r="K271">
        <v>1</v>
      </c>
      <c r="M271" t="s">
        <v>63</v>
      </c>
      <c r="N271" t="s">
        <v>62</v>
      </c>
      <c r="O271" t="s">
        <v>62</v>
      </c>
      <c r="P271" t="s">
        <v>63</v>
      </c>
      <c r="Q271" t="s">
        <v>62</v>
      </c>
      <c r="R271" t="s">
        <v>62</v>
      </c>
    </row>
    <row r="272" spans="1:18" x14ac:dyDescent="0.25">
      <c r="A272" s="1" t="str">
        <f>IF(INDEX(Kunde!$D$4:$G$503,ROW(A271),3)="","",INDEX(Kunde!$D$4:$G$503,ROW(A271),3))</f>
        <v/>
      </c>
      <c r="B272" t="s">
        <v>62</v>
      </c>
      <c r="C272" s="1" t="str">
        <f>IF(INDEX(Kunde!$D$4:$G$503,ROW(C271),1)="","",INDEX(Kunde!$D$4:$G$503,ROW(C271),1))</f>
        <v/>
      </c>
      <c r="D272" s="1" t="str">
        <f>IF(INDEX(Kunde!$D$4:$G$503,ROW(D271),1)="","",INDEX(Kunde!$D$4:$G$503,ROW(D271),1))</f>
        <v/>
      </c>
      <c r="E272" s="1" t="str">
        <f>IF(INDEX(Kunde!$D$4:$G$503,ROW(C271),2)="","",INDEX(Kunde!$D$4:$G$503,ROW(C271),2))</f>
        <v/>
      </c>
      <c r="F272" t="s">
        <v>62</v>
      </c>
      <c r="G272" s="1" t="str">
        <f>IF(C272="","",VLOOKUP(A272,'Formel-Daten'!$J$4:$R$77,9,FALSE))</f>
        <v/>
      </c>
      <c r="H272">
        <v>0</v>
      </c>
      <c r="I272">
        <v>0</v>
      </c>
      <c r="J272" t="str">
        <f>IF(INDEX(Kunde!$D$4:$G$503,ROW(A271),4)="","",INDEX(Kunde!$D$4:$G$503,ROW(A271),4))</f>
        <v/>
      </c>
      <c r="K272">
        <v>1</v>
      </c>
      <c r="M272" t="s">
        <v>63</v>
      </c>
      <c r="N272" t="s">
        <v>62</v>
      </c>
      <c r="O272" t="s">
        <v>62</v>
      </c>
      <c r="P272" t="s">
        <v>63</v>
      </c>
      <c r="Q272" t="s">
        <v>62</v>
      </c>
      <c r="R272" t="s">
        <v>62</v>
      </c>
    </row>
    <row r="273" spans="1:18" x14ac:dyDescent="0.25">
      <c r="A273" s="1" t="str">
        <f>IF(INDEX(Kunde!$D$4:$G$503,ROW(A272),3)="","",INDEX(Kunde!$D$4:$G$503,ROW(A272),3))</f>
        <v/>
      </c>
      <c r="B273" t="s">
        <v>62</v>
      </c>
      <c r="C273" s="1" t="str">
        <f>IF(INDEX(Kunde!$D$4:$G$503,ROW(C272),1)="","",INDEX(Kunde!$D$4:$G$503,ROW(C272),1))</f>
        <v/>
      </c>
      <c r="D273" s="1" t="str">
        <f>IF(INDEX(Kunde!$D$4:$G$503,ROW(D272),1)="","",INDEX(Kunde!$D$4:$G$503,ROW(D272),1))</f>
        <v/>
      </c>
      <c r="E273" s="1" t="str">
        <f>IF(INDEX(Kunde!$D$4:$G$503,ROW(C272),2)="","",INDEX(Kunde!$D$4:$G$503,ROW(C272),2))</f>
        <v/>
      </c>
      <c r="F273" t="s">
        <v>62</v>
      </c>
      <c r="G273" s="1" t="str">
        <f>IF(C273="","",VLOOKUP(A273,'Formel-Daten'!$J$4:$R$77,9,FALSE))</f>
        <v/>
      </c>
      <c r="H273">
        <v>0</v>
      </c>
      <c r="I273">
        <v>0</v>
      </c>
      <c r="J273" t="str">
        <f>IF(INDEX(Kunde!$D$4:$G$503,ROW(A272),4)="","",INDEX(Kunde!$D$4:$G$503,ROW(A272),4))</f>
        <v/>
      </c>
      <c r="K273">
        <v>1</v>
      </c>
      <c r="M273" t="s">
        <v>63</v>
      </c>
      <c r="N273" t="s">
        <v>62</v>
      </c>
      <c r="O273" t="s">
        <v>62</v>
      </c>
      <c r="P273" t="s">
        <v>63</v>
      </c>
      <c r="Q273" t="s">
        <v>62</v>
      </c>
      <c r="R273" t="s">
        <v>62</v>
      </c>
    </row>
    <row r="274" spans="1:18" x14ac:dyDescent="0.25">
      <c r="A274" s="1" t="str">
        <f>IF(INDEX(Kunde!$D$4:$G$503,ROW(A273),3)="","",INDEX(Kunde!$D$4:$G$503,ROW(A273),3))</f>
        <v/>
      </c>
      <c r="B274" t="s">
        <v>62</v>
      </c>
      <c r="C274" s="1" t="str">
        <f>IF(INDEX(Kunde!$D$4:$G$503,ROW(C273),1)="","",INDEX(Kunde!$D$4:$G$503,ROW(C273),1))</f>
        <v/>
      </c>
      <c r="D274" s="1" t="str">
        <f>IF(INDEX(Kunde!$D$4:$G$503,ROW(D273),1)="","",INDEX(Kunde!$D$4:$G$503,ROW(D273),1))</f>
        <v/>
      </c>
      <c r="E274" s="1" t="str">
        <f>IF(INDEX(Kunde!$D$4:$G$503,ROW(C273),2)="","",INDEX(Kunde!$D$4:$G$503,ROW(C273),2))</f>
        <v/>
      </c>
      <c r="F274" t="s">
        <v>62</v>
      </c>
      <c r="G274" s="1" t="str">
        <f>IF(C274="","",VLOOKUP(A274,'Formel-Daten'!$J$4:$R$77,9,FALSE))</f>
        <v/>
      </c>
      <c r="H274">
        <v>0</v>
      </c>
      <c r="I274">
        <v>0</v>
      </c>
      <c r="J274" t="str">
        <f>IF(INDEX(Kunde!$D$4:$G$503,ROW(A273),4)="","",INDEX(Kunde!$D$4:$G$503,ROW(A273),4))</f>
        <v/>
      </c>
      <c r="K274">
        <v>1</v>
      </c>
      <c r="M274" t="s">
        <v>63</v>
      </c>
      <c r="N274" t="s">
        <v>62</v>
      </c>
      <c r="O274" t="s">
        <v>62</v>
      </c>
      <c r="P274" t="s">
        <v>63</v>
      </c>
      <c r="Q274" t="s">
        <v>62</v>
      </c>
      <c r="R274" t="s">
        <v>62</v>
      </c>
    </row>
    <row r="275" spans="1:18" x14ac:dyDescent="0.25">
      <c r="A275" s="1" t="str">
        <f>IF(INDEX(Kunde!$D$4:$G$503,ROW(A274),3)="","",INDEX(Kunde!$D$4:$G$503,ROW(A274),3))</f>
        <v/>
      </c>
      <c r="B275" t="s">
        <v>62</v>
      </c>
      <c r="C275" s="1" t="str">
        <f>IF(INDEX(Kunde!$D$4:$G$503,ROW(C274),1)="","",INDEX(Kunde!$D$4:$G$503,ROW(C274),1))</f>
        <v/>
      </c>
      <c r="D275" s="1" t="str">
        <f>IF(INDEX(Kunde!$D$4:$G$503,ROW(D274),1)="","",INDEX(Kunde!$D$4:$G$503,ROW(D274),1))</f>
        <v/>
      </c>
      <c r="E275" s="1" t="str">
        <f>IF(INDEX(Kunde!$D$4:$G$503,ROW(C274),2)="","",INDEX(Kunde!$D$4:$G$503,ROW(C274),2))</f>
        <v/>
      </c>
      <c r="F275" t="s">
        <v>62</v>
      </c>
      <c r="G275" s="1" t="str">
        <f>IF(C275="","",VLOOKUP(A275,'Formel-Daten'!$J$4:$R$77,9,FALSE))</f>
        <v/>
      </c>
      <c r="H275">
        <v>0</v>
      </c>
      <c r="I275">
        <v>0</v>
      </c>
      <c r="J275" t="str">
        <f>IF(INDEX(Kunde!$D$4:$G$503,ROW(A274),4)="","",INDEX(Kunde!$D$4:$G$503,ROW(A274),4))</f>
        <v/>
      </c>
      <c r="K275">
        <v>1</v>
      </c>
      <c r="M275" t="s">
        <v>63</v>
      </c>
      <c r="N275" t="s">
        <v>62</v>
      </c>
      <c r="O275" t="s">
        <v>62</v>
      </c>
      <c r="P275" t="s">
        <v>63</v>
      </c>
      <c r="Q275" t="s">
        <v>62</v>
      </c>
      <c r="R275" t="s">
        <v>62</v>
      </c>
    </row>
    <row r="276" spans="1:18" x14ac:dyDescent="0.25">
      <c r="A276" s="1" t="str">
        <f>IF(INDEX(Kunde!$D$4:$G$503,ROW(A275),3)="","",INDEX(Kunde!$D$4:$G$503,ROW(A275),3))</f>
        <v/>
      </c>
      <c r="B276" t="s">
        <v>62</v>
      </c>
      <c r="C276" s="1" t="str">
        <f>IF(INDEX(Kunde!$D$4:$G$503,ROW(C275),1)="","",INDEX(Kunde!$D$4:$G$503,ROW(C275),1))</f>
        <v/>
      </c>
      <c r="D276" s="1" t="str">
        <f>IF(INDEX(Kunde!$D$4:$G$503,ROW(D275),1)="","",INDEX(Kunde!$D$4:$G$503,ROW(D275),1))</f>
        <v/>
      </c>
      <c r="E276" s="1" t="str">
        <f>IF(INDEX(Kunde!$D$4:$G$503,ROW(C275),2)="","",INDEX(Kunde!$D$4:$G$503,ROW(C275),2))</f>
        <v/>
      </c>
      <c r="F276" t="s">
        <v>62</v>
      </c>
      <c r="G276" s="1" t="str">
        <f>IF(C276="","",VLOOKUP(A276,'Formel-Daten'!$J$4:$R$77,9,FALSE))</f>
        <v/>
      </c>
      <c r="H276">
        <v>0</v>
      </c>
      <c r="I276">
        <v>0</v>
      </c>
      <c r="J276" t="str">
        <f>IF(INDEX(Kunde!$D$4:$G$503,ROW(A275),4)="","",INDEX(Kunde!$D$4:$G$503,ROW(A275),4))</f>
        <v/>
      </c>
      <c r="K276">
        <v>1</v>
      </c>
      <c r="M276" t="s">
        <v>63</v>
      </c>
      <c r="N276" t="s">
        <v>62</v>
      </c>
      <c r="O276" t="s">
        <v>62</v>
      </c>
      <c r="P276" t="s">
        <v>63</v>
      </c>
      <c r="Q276" t="s">
        <v>62</v>
      </c>
      <c r="R276" t="s">
        <v>62</v>
      </c>
    </row>
    <row r="277" spans="1:18" x14ac:dyDescent="0.25">
      <c r="A277" s="1" t="str">
        <f>IF(INDEX(Kunde!$D$4:$G$503,ROW(A276),3)="","",INDEX(Kunde!$D$4:$G$503,ROW(A276),3))</f>
        <v/>
      </c>
      <c r="B277" t="s">
        <v>62</v>
      </c>
      <c r="C277" s="1" t="str">
        <f>IF(INDEX(Kunde!$D$4:$G$503,ROW(C276),1)="","",INDEX(Kunde!$D$4:$G$503,ROW(C276),1))</f>
        <v/>
      </c>
      <c r="D277" s="1" t="str">
        <f>IF(INDEX(Kunde!$D$4:$G$503,ROW(D276),1)="","",INDEX(Kunde!$D$4:$G$503,ROW(D276),1))</f>
        <v/>
      </c>
      <c r="E277" s="1" t="str">
        <f>IF(INDEX(Kunde!$D$4:$G$503,ROW(C276),2)="","",INDEX(Kunde!$D$4:$G$503,ROW(C276),2))</f>
        <v/>
      </c>
      <c r="F277" t="s">
        <v>62</v>
      </c>
      <c r="G277" s="1" t="str">
        <f>IF(C277="","",VLOOKUP(A277,'Formel-Daten'!$J$4:$R$77,9,FALSE))</f>
        <v/>
      </c>
      <c r="H277">
        <v>0</v>
      </c>
      <c r="I277">
        <v>0</v>
      </c>
      <c r="J277" t="str">
        <f>IF(INDEX(Kunde!$D$4:$G$503,ROW(A276),4)="","",INDEX(Kunde!$D$4:$G$503,ROW(A276),4))</f>
        <v/>
      </c>
      <c r="K277">
        <v>1</v>
      </c>
      <c r="M277" t="s">
        <v>63</v>
      </c>
      <c r="N277" t="s">
        <v>62</v>
      </c>
      <c r="O277" t="s">
        <v>62</v>
      </c>
      <c r="P277" t="s">
        <v>63</v>
      </c>
      <c r="Q277" t="s">
        <v>62</v>
      </c>
      <c r="R277" t="s">
        <v>62</v>
      </c>
    </row>
    <row r="278" spans="1:18" x14ac:dyDescent="0.25">
      <c r="A278" s="1" t="str">
        <f>IF(INDEX(Kunde!$D$4:$G$503,ROW(A277),3)="","",INDEX(Kunde!$D$4:$G$503,ROW(A277),3))</f>
        <v/>
      </c>
      <c r="B278" t="s">
        <v>62</v>
      </c>
      <c r="C278" s="1" t="str">
        <f>IF(INDEX(Kunde!$D$4:$G$503,ROW(C277),1)="","",INDEX(Kunde!$D$4:$G$503,ROW(C277),1))</f>
        <v/>
      </c>
      <c r="D278" s="1" t="str">
        <f>IF(INDEX(Kunde!$D$4:$G$503,ROW(D277),1)="","",INDEX(Kunde!$D$4:$G$503,ROW(D277),1))</f>
        <v/>
      </c>
      <c r="E278" s="1" t="str">
        <f>IF(INDEX(Kunde!$D$4:$G$503,ROW(C277),2)="","",INDEX(Kunde!$D$4:$G$503,ROW(C277),2))</f>
        <v/>
      </c>
      <c r="F278" t="s">
        <v>62</v>
      </c>
      <c r="G278" s="1" t="str">
        <f>IF(C278="","",VLOOKUP(A278,'Formel-Daten'!$J$4:$R$77,9,FALSE))</f>
        <v/>
      </c>
      <c r="H278">
        <v>0</v>
      </c>
      <c r="I278">
        <v>0</v>
      </c>
      <c r="J278" t="str">
        <f>IF(INDEX(Kunde!$D$4:$G$503,ROW(A277),4)="","",INDEX(Kunde!$D$4:$G$503,ROW(A277),4))</f>
        <v/>
      </c>
      <c r="K278">
        <v>1</v>
      </c>
      <c r="M278" t="s">
        <v>63</v>
      </c>
      <c r="N278" t="s">
        <v>62</v>
      </c>
      <c r="O278" t="s">
        <v>62</v>
      </c>
      <c r="P278" t="s">
        <v>63</v>
      </c>
      <c r="Q278" t="s">
        <v>62</v>
      </c>
      <c r="R278" t="s">
        <v>62</v>
      </c>
    </row>
    <row r="279" spans="1:18" x14ac:dyDescent="0.25">
      <c r="A279" s="1" t="str">
        <f>IF(INDEX(Kunde!$D$4:$G$503,ROW(A278),3)="","",INDEX(Kunde!$D$4:$G$503,ROW(A278),3))</f>
        <v/>
      </c>
      <c r="B279" t="s">
        <v>62</v>
      </c>
      <c r="C279" s="1" t="str">
        <f>IF(INDEX(Kunde!$D$4:$G$503,ROW(C278),1)="","",INDEX(Kunde!$D$4:$G$503,ROW(C278),1))</f>
        <v/>
      </c>
      <c r="D279" s="1" t="str">
        <f>IF(INDEX(Kunde!$D$4:$G$503,ROW(D278),1)="","",INDEX(Kunde!$D$4:$G$503,ROW(D278),1))</f>
        <v/>
      </c>
      <c r="E279" s="1" t="str">
        <f>IF(INDEX(Kunde!$D$4:$G$503,ROW(C278),2)="","",INDEX(Kunde!$D$4:$G$503,ROW(C278),2))</f>
        <v/>
      </c>
      <c r="F279" t="s">
        <v>62</v>
      </c>
      <c r="G279" s="1" t="str">
        <f>IF(C279="","",VLOOKUP(A279,'Formel-Daten'!$J$4:$R$77,9,FALSE))</f>
        <v/>
      </c>
      <c r="H279">
        <v>0</v>
      </c>
      <c r="I279">
        <v>0</v>
      </c>
      <c r="J279" t="str">
        <f>IF(INDEX(Kunde!$D$4:$G$503,ROW(A278),4)="","",INDEX(Kunde!$D$4:$G$503,ROW(A278),4))</f>
        <v/>
      </c>
      <c r="K279">
        <v>1</v>
      </c>
      <c r="M279" t="s">
        <v>63</v>
      </c>
      <c r="N279" t="s">
        <v>62</v>
      </c>
      <c r="O279" t="s">
        <v>62</v>
      </c>
      <c r="P279" t="s">
        <v>63</v>
      </c>
      <c r="Q279" t="s">
        <v>62</v>
      </c>
      <c r="R279" t="s">
        <v>62</v>
      </c>
    </row>
    <row r="280" spans="1:18" x14ac:dyDescent="0.25">
      <c r="A280" s="1" t="str">
        <f>IF(INDEX(Kunde!$D$4:$G$503,ROW(A279),3)="","",INDEX(Kunde!$D$4:$G$503,ROW(A279),3))</f>
        <v/>
      </c>
      <c r="B280" t="s">
        <v>62</v>
      </c>
      <c r="C280" s="1" t="str">
        <f>IF(INDEX(Kunde!$D$4:$G$503,ROW(C279),1)="","",INDEX(Kunde!$D$4:$G$503,ROW(C279),1))</f>
        <v/>
      </c>
      <c r="D280" s="1" t="str">
        <f>IF(INDEX(Kunde!$D$4:$G$503,ROW(D279),1)="","",INDEX(Kunde!$D$4:$G$503,ROW(D279),1))</f>
        <v/>
      </c>
      <c r="E280" s="1" t="str">
        <f>IF(INDEX(Kunde!$D$4:$G$503,ROW(C279),2)="","",INDEX(Kunde!$D$4:$G$503,ROW(C279),2))</f>
        <v/>
      </c>
      <c r="F280" t="s">
        <v>62</v>
      </c>
      <c r="G280" s="1" t="str">
        <f>IF(C280="","",VLOOKUP(A280,'Formel-Daten'!$J$4:$R$77,9,FALSE))</f>
        <v/>
      </c>
      <c r="H280">
        <v>0</v>
      </c>
      <c r="I280">
        <v>0</v>
      </c>
      <c r="J280" t="str">
        <f>IF(INDEX(Kunde!$D$4:$G$503,ROW(A279),4)="","",INDEX(Kunde!$D$4:$G$503,ROW(A279),4))</f>
        <v/>
      </c>
      <c r="K280">
        <v>1</v>
      </c>
      <c r="M280" t="s">
        <v>63</v>
      </c>
      <c r="N280" t="s">
        <v>62</v>
      </c>
      <c r="O280" t="s">
        <v>62</v>
      </c>
      <c r="P280" t="s">
        <v>63</v>
      </c>
      <c r="Q280" t="s">
        <v>62</v>
      </c>
      <c r="R280" t="s">
        <v>62</v>
      </c>
    </row>
    <row r="281" spans="1:18" x14ac:dyDescent="0.25">
      <c r="A281" s="1" t="str">
        <f>IF(INDEX(Kunde!$D$4:$G$503,ROW(A280),3)="","",INDEX(Kunde!$D$4:$G$503,ROW(A280),3))</f>
        <v/>
      </c>
      <c r="B281" t="s">
        <v>62</v>
      </c>
      <c r="C281" s="1" t="str">
        <f>IF(INDEX(Kunde!$D$4:$G$503,ROW(C280),1)="","",INDEX(Kunde!$D$4:$G$503,ROW(C280),1))</f>
        <v/>
      </c>
      <c r="D281" s="1" t="str">
        <f>IF(INDEX(Kunde!$D$4:$G$503,ROW(D280),1)="","",INDEX(Kunde!$D$4:$G$503,ROW(D280),1))</f>
        <v/>
      </c>
      <c r="E281" s="1" t="str">
        <f>IF(INDEX(Kunde!$D$4:$G$503,ROW(C280),2)="","",INDEX(Kunde!$D$4:$G$503,ROW(C280),2))</f>
        <v/>
      </c>
      <c r="F281" t="s">
        <v>62</v>
      </c>
      <c r="G281" s="1" t="str">
        <f>IF(C281="","",VLOOKUP(A281,'Formel-Daten'!$J$4:$R$77,9,FALSE))</f>
        <v/>
      </c>
      <c r="H281">
        <v>0</v>
      </c>
      <c r="I281">
        <v>0</v>
      </c>
      <c r="J281" t="str">
        <f>IF(INDEX(Kunde!$D$4:$G$503,ROW(A280),4)="","",INDEX(Kunde!$D$4:$G$503,ROW(A280),4))</f>
        <v/>
      </c>
      <c r="K281">
        <v>1</v>
      </c>
      <c r="M281" t="s">
        <v>63</v>
      </c>
      <c r="N281" t="s">
        <v>62</v>
      </c>
      <c r="O281" t="s">
        <v>62</v>
      </c>
      <c r="P281" t="s">
        <v>63</v>
      </c>
      <c r="Q281" t="s">
        <v>62</v>
      </c>
      <c r="R281" t="s">
        <v>62</v>
      </c>
    </row>
    <row r="282" spans="1:18" x14ac:dyDescent="0.25">
      <c r="A282" s="1" t="str">
        <f>IF(INDEX(Kunde!$D$4:$G$503,ROW(A281),3)="","",INDEX(Kunde!$D$4:$G$503,ROW(A281),3))</f>
        <v/>
      </c>
      <c r="B282" t="s">
        <v>62</v>
      </c>
      <c r="C282" s="1" t="str">
        <f>IF(INDEX(Kunde!$D$4:$G$503,ROW(C281),1)="","",INDEX(Kunde!$D$4:$G$503,ROW(C281),1))</f>
        <v/>
      </c>
      <c r="D282" s="1" t="str">
        <f>IF(INDEX(Kunde!$D$4:$G$503,ROW(D281),1)="","",INDEX(Kunde!$D$4:$G$503,ROW(D281),1))</f>
        <v/>
      </c>
      <c r="E282" s="1" t="str">
        <f>IF(INDEX(Kunde!$D$4:$G$503,ROW(C281),2)="","",INDEX(Kunde!$D$4:$G$503,ROW(C281),2))</f>
        <v/>
      </c>
      <c r="F282" t="s">
        <v>62</v>
      </c>
      <c r="G282" s="1" t="str">
        <f>IF(C282="","",VLOOKUP(A282,'Formel-Daten'!$J$4:$R$77,9,FALSE))</f>
        <v/>
      </c>
      <c r="H282">
        <v>0</v>
      </c>
      <c r="I282">
        <v>0</v>
      </c>
      <c r="J282" t="str">
        <f>IF(INDEX(Kunde!$D$4:$G$503,ROW(A281),4)="","",INDEX(Kunde!$D$4:$G$503,ROW(A281),4))</f>
        <v/>
      </c>
      <c r="K282">
        <v>1</v>
      </c>
      <c r="M282" t="s">
        <v>63</v>
      </c>
      <c r="N282" t="s">
        <v>62</v>
      </c>
      <c r="O282" t="s">
        <v>62</v>
      </c>
      <c r="P282" t="s">
        <v>63</v>
      </c>
      <c r="Q282" t="s">
        <v>62</v>
      </c>
      <c r="R282" t="s">
        <v>62</v>
      </c>
    </row>
    <row r="283" spans="1:18" x14ac:dyDescent="0.25">
      <c r="A283" s="1" t="str">
        <f>IF(INDEX(Kunde!$D$4:$G$503,ROW(A282),3)="","",INDEX(Kunde!$D$4:$G$503,ROW(A282),3))</f>
        <v/>
      </c>
      <c r="B283" t="s">
        <v>62</v>
      </c>
      <c r="C283" s="1" t="str">
        <f>IF(INDEX(Kunde!$D$4:$G$503,ROW(C282),1)="","",INDEX(Kunde!$D$4:$G$503,ROW(C282),1))</f>
        <v/>
      </c>
      <c r="D283" s="1" t="str">
        <f>IF(INDEX(Kunde!$D$4:$G$503,ROW(D282),1)="","",INDEX(Kunde!$D$4:$G$503,ROW(D282),1))</f>
        <v/>
      </c>
      <c r="E283" s="1" t="str">
        <f>IF(INDEX(Kunde!$D$4:$G$503,ROW(C282),2)="","",INDEX(Kunde!$D$4:$G$503,ROW(C282),2))</f>
        <v/>
      </c>
      <c r="F283" t="s">
        <v>62</v>
      </c>
      <c r="G283" s="1" t="str">
        <f>IF(C283="","",VLOOKUP(A283,'Formel-Daten'!$J$4:$R$77,9,FALSE))</f>
        <v/>
      </c>
      <c r="H283">
        <v>0</v>
      </c>
      <c r="I283">
        <v>0</v>
      </c>
      <c r="J283" t="str">
        <f>IF(INDEX(Kunde!$D$4:$G$503,ROW(A282),4)="","",INDEX(Kunde!$D$4:$G$503,ROW(A282),4))</f>
        <v/>
      </c>
      <c r="K283">
        <v>1</v>
      </c>
      <c r="M283" t="s">
        <v>63</v>
      </c>
      <c r="N283" t="s">
        <v>62</v>
      </c>
      <c r="O283" t="s">
        <v>62</v>
      </c>
      <c r="P283" t="s">
        <v>63</v>
      </c>
      <c r="Q283" t="s">
        <v>62</v>
      </c>
      <c r="R283" t="s">
        <v>62</v>
      </c>
    </row>
    <row r="284" spans="1:18" x14ac:dyDescent="0.25">
      <c r="A284" s="1" t="str">
        <f>IF(INDEX(Kunde!$D$4:$G$503,ROW(A283),3)="","",INDEX(Kunde!$D$4:$G$503,ROW(A283),3))</f>
        <v/>
      </c>
      <c r="B284" t="s">
        <v>62</v>
      </c>
      <c r="C284" s="1" t="str">
        <f>IF(INDEX(Kunde!$D$4:$G$503,ROW(C283),1)="","",INDEX(Kunde!$D$4:$G$503,ROW(C283),1))</f>
        <v/>
      </c>
      <c r="D284" s="1" t="str">
        <f>IF(INDEX(Kunde!$D$4:$G$503,ROW(D283),1)="","",INDEX(Kunde!$D$4:$G$503,ROW(D283),1))</f>
        <v/>
      </c>
      <c r="E284" s="1" t="str">
        <f>IF(INDEX(Kunde!$D$4:$G$503,ROW(C283),2)="","",INDEX(Kunde!$D$4:$G$503,ROW(C283),2))</f>
        <v/>
      </c>
      <c r="F284" t="s">
        <v>62</v>
      </c>
      <c r="G284" s="1" t="str">
        <f>IF(C284="","",VLOOKUP(A284,'Formel-Daten'!$J$4:$R$77,9,FALSE))</f>
        <v/>
      </c>
      <c r="H284">
        <v>0</v>
      </c>
      <c r="I284">
        <v>0</v>
      </c>
      <c r="J284" t="str">
        <f>IF(INDEX(Kunde!$D$4:$G$503,ROW(A283),4)="","",INDEX(Kunde!$D$4:$G$503,ROW(A283),4))</f>
        <v/>
      </c>
      <c r="K284">
        <v>1</v>
      </c>
      <c r="M284" t="s">
        <v>63</v>
      </c>
      <c r="N284" t="s">
        <v>62</v>
      </c>
      <c r="O284" t="s">
        <v>62</v>
      </c>
      <c r="P284" t="s">
        <v>63</v>
      </c>
      <c r="Q284" t="s">
        <v>62</v>
      </c>
      <c r="R284" t="s">
        <v>62</v>
      </c>
    </row>
    <row r="285" spans="1:18" x14ac:dyDescent="0.25">
      <c r="A285" s="1" t="str">
        <f>IF(INDEX(Kunde!$D$4:$G$503,ROW(A284),3)="","",INDEX(Kunde!$D$4:$G$503,ROW(A284),3))</f>
        <v/>
      </c>
      <c r="B285" t="s">
        <v>62</v>
      </c>
      <c r="C285" s="1" t="str">
        <f>IF(INDEX(Kunde!$D$4:$G$503,ROW(C284),1)="","",INDEX(Kunde!$D$4:$G$503,ROW(C284),1))</f>
        <v/>
      </c>
      <c r="D285" s="1" t="str">
        <f>IF(INDEX(Kunde!$D$4:$G$503,ROW(D284),1)="","",INDEX(Kunde!$D$4:$G$503,ROW(D284),1))</f>
        <v/>
      </c>
      <c r="E285" s="1" t="str">
        <f>IF(INDEX(Kunde!$D$4:$G$503,ROW(C284),2)="","",INDEX(Kunde!$D$4:$G$503,ROW(C284),2))</f>
        <v/>
      </c>
      <c r="F285" t="s">
        <v>62</v>
      </c>
      <c r="G285" s="1" t="str">
        <f>IF(C285="","",VLOOKUP(A285,'Formel-Daten'!$J$4:$R$77,9,FALSE))</f>
        <v/>
      </c>
      <c r="H285">
        <v>0</v>
      </c>
      <c r="I285">
        <v>0</v>
      </c>
      <c r="J285" t="str">
        <f>IF(INDEX(Kunde!$D$4:$G$503,ROW(A284),4)="","",INDEX(Kunde!$D$4:$G$503,ROW(A284),4))</f>
        <v/>
      </c>
      <c r="K285">
        <v>1</v>
      </c>
      <c r="M285" t="s">
        <v>63</v>
      </c>
      <c r="N285" t="s">
        <v>62</v>
      </c>
      <c r="O285" t="s">
        <v>62</v>
      </c>
      <c r="P285" t="s">
        <v>63</v>
      </c>
      <c r="Q285" t="s">
        <v>62</v>
      </c>
      <c r="R285" t="s">
        <v>62</v>
      </c>
    </row>
    <row r="286" spans="1:18" x14ac:dyDescent="0.25">
      <c r="A286" s="1" t="str">
        <f>IF(INDEX(Kunde!$D$4:$G$503,ROW(A285),3)="","",INDEX(Kunde!$D$4:$G$503,ROW(A285),3))</f>
        <v/>
      </c>
      <c r="B286" t="s">
        <v>62</v>
      </c>
      <c r="C286" s="1" t="str">
        <f>IF(INDEX(Kunde!$D$4:$G$503,ROW(C285),1)="","",INDEX(Kunde!$D$4:$G$503,ROW(C285),1))</f>
        <v/>
      </c>
      <c r="D286" s="1" t="str">
        <f>IF(INDEX(Kunde!$D$4:$G$503,ROW(D285),1)="","",INDEX(Kunde!$D$4:$G$503,ROW(D285),1))</f>
        <v/>
      </c>
      <c r="E286" s="1" t="str">
        <f>IF(INDEX(Kunde!$D$4:$G$503,ROW(C285),2)="","",INDEX(Kunde!$D$4:$G$503,ROW(C285),2))</f>
        <v/>
      </c>
      <c r="F286" t="s">
        <v>62</v>
      </c>
      <c r="G286" s="1" t="str">
        <f>IF(C286="","",VLOOKUP(A286,'Formel-Daten'!$J$4:$R$77,9,FALSE))</f>
        <v/>
      </c>
      <c r="H286">
        <v>0</v>
      </c>
      <c r="I286">
        <v>0</v>
      </c>
      <c r="J286" t="str">
        <f>IF(INDEX(Kunde!$D$4:$G$503,ROW(A285),4)="","",INDEX(Kunde!$D$4:$G$503,ROW(A285),4))</f>
        <v/>
      </c>
      <c r="K286">
        <v>1</v>
      </c>
      <c r="M286" t="s">
        <v>63</v>
      </c>
      <c r="N286" t="s">
        <v>62</v>
      </c>
      <c r="O286" t="s">
        <v>62</v>
      </c>
      <c r="P286" t="s">
        <v>63</v>
      </c>
      <c r="Q286" t="s">
        <v>62</v>
      </c>
      <c r="R286" t="s">
        <v>62</v>
      </c>
    </row>
    <row r="287" spans="1:18" x14ac:dyDescent="0.25">
      <c r="A287" s="1" t="str">
        <f>IF(INDEX(Kunde!$D$4:$G$503,ROW(A286),3)="","",INDEX(Kunde!$D$4:$G$503,ROW(A286),3))</f>
        <v/>
      </c>
      <c r="B287" t="s">
        <v>62</v>
      </c>
      <c r="C287" s="1" t="str">
        <f>IF(INDEX(Kunde!$D$4:$G$503,ROW(C286),1)="","",INDEX(Kunde!$D$4:$G$503,ROW(C286),1))</f>
        <v/>
      </c>
      <c r="D287" s="1" t="str">
        <f>IF(INDEX(Kunde!$D$4:$G$503,ROW(D286),1)="","",INDEX(Kunde!$D$4:$G$503,ROW(D286),1))</f>
        <v/>
      </c>
      <c r="E287" s="1" t="str">
        <f>IF(INDEX(Kunde!$D$4:$G$503,ROW(C286),2)="","",INDEX(Kunde!$D$4:$G$503,ROW(C286),2))</f>
        <v/>
      </c>
      <c r="F287" t="s">
        <v>62</v>
      </c>
      <c r="G287" s="1" t="str">
        <f>IF(C287="","",VLOOKUP(A287,'Formel-Daten'!$J$4:$R$77,9,FALSE))</f>
        <v/>
      </c>
      <c r="H287">
        <v>0</v>
      </c>
      <c r="I287">
        <v>0</v>
      </c>
      <c r="J287" t="str">
        <f>IF(INDEX(Kunde!$D$4:$G$503,ROW(A286),4)="","",INDEX(Kunde!$D$4:$G$503,ROW(A286),4))</f>
        <v/>
      </c>
      <c r="K287">
        <v>1</v>
      </c>
      <c r="M287" t="s">
        <v>63</v>
      </c>
      <c r="N287" t="s">
        <v>62</v>
      </c>
      <c r="O287" t="s">
        <v>62</v>
      </c>
      <c r="P287" t="s">
        <v>63</v>
      </c>
      <c r="Q287" t="s">
        <v>62</v>
      </c>
      <c r="R287" t="s">
        <v>62</v>
      </c>
    </row>
    <row r="288" spans="1:18" x14ac:dyDescent="0.25">
      <c r="A288" s="1" t="str">
        <f>IF(INDEX(Kunde!$D$4:$G$503,ROW(A287),3)="","",INDEX(Kunde!$D$4:$G$503,ROW(A287),3))</f>
        <v/>
      </c>
      <c r="B288" t="s">
        <v>62</v>
      </c>
      <c r="C288" s="1" t="str">
        <f>IF(INDEX(Kunde!$D$4:$G$503,ROW(C287),1)="","",INDEX(Kunde!$D$4:$G$503,ROW(C287),1))</f>
        <v/>
      </c>
      <c r="D288" s="1" t="str">
        <f>IF(INDEX(Kunde!$D$4:$G$503,ROW(D287),1)="","",INDEX(Kunde!$D$4:$G$503,ROW(D287),1))</f>
        <v/>
      </c>
      <c r="E288" s="1" t="str">
        <f>IF(INDEX(Kunde!$D$4:$G$503,ROW(C287),2)="","",INDEX(Kunde!$D$4:$G$503,ROW(C287),2))</f>
        <v/>
      </c>
      <c r="F288" t="s">
        <v>62</v>
      </c>
      <c r="G288" s="1" t="str">
        <f>IF(C288="","",VLOOKUP(A288,'Formel-Daten'!$J$4:$R$77,9,FALSE))</f>
        <v/>
      </c>
      <c r="H288">
        <v>0</v>
      </c>
      <c r="I288">
        <v>0</v>
      </c>
      <c r="J288" t="str">
        <f>IF(INDEX(Kunde!$D$4:$G$503,ROW(A287),4)="","",INDEX(Kunde!$D$4:$G$503,ROW(A287),4))</f>
        <v/>
      </c>
      <c r="K288">
        <v>1</v>
      </c>
      <c r="M288" t="s">
        <v>63</v>
      </c>
      <c r="N288" t="s">
        <v>62</v>
      </c>
      <c r="O288" t="s">
        <v>62</v>
      </c>
      <c r="P288" t="s">
        <v>63</v>
      </c>
      <c r="Q288" t="s">
        <v>62</v>
      </c>
      <c r="R288" t="s">
        <v>62</v>
      </c>
    </row>
    <row r="289" spans="1:18" x14ac:dyDescent="0.25">
      <c r="A289" s="1" t="str">
        <f>IF(INDEX(Kunde!$D$4:$G$503,ROW(A288),3)="","",INDEX(Kunde!$D$4:$G$503,ROW(A288),3))</f>
        <v/>
      </c>
      <c r="B289" t="s">
        <v>62</v>
      </c>
      <c r="C289" s="1" t="str">
        <f>IF(INDEX(Kunde!$D$4:$G$503,ROW(C288),1)="","",INDEX(Kunde!$D$4:$G$503,ROW(C288),1))</f>
        <v/>
      </c>
      <c r="D289" s="1" t="str">
        <f>IF(INDEX(Kunde!$D$4:$G$503,ROW(D288),1)="","",INDEX(Kunde!$D$4:$G$503,ROW(D288),1))</f>
        <v/>
      </c>
      <c r="E289" s="1" t="str">
        <f>IF(INDEX(Kunde!$D$4:$G$503,ROW(C288),2)="","",INDEX(Kunde!$D$4:$G$503,ROW(C288),2))</f>
        <v/>
      </c>
      <c r="F289" t="s">
        <v>62</v>
      </c>
      <c r="G289" s="1" t="str">
        <f>IF(C289="","",VLOOKUP(A289,'Formel-Daten'!$J$4:$R$77,9,FALSE))</f>
        <v/>
      </c>
      <c r="H289">
        <v>0</v>
      </c>
      <c r="I289">
        <v>0</v>
      </c>
      <c r="J289" t="str">
        <f>IF(INDEX(Kunde!$D$4:$G$503,ROW(A288),4)="","",INDEX(Kunde!$D$4:$G$503,ROW(A288),4))</f>
        <v/>
      </c>
      <c r="K289">
        <v>1</v>
      </c>
      <c r="M289" t="s">
        <v>63</v>
      </c>
      <c r="N289" t="s">
        <v>62</v>
      </c>
      <c r="O289" t="s">
        <v>62</v>
      </c>
      <c r="P289" t="s">
        <v>63</v>
      </c>
      <c r="Q289" t="s">
        <v>62</v>
      </c>
      <c r="R289" t="s">
        <v>62</v>
      </c>
    </row>
    <row r="290" spans="1:18" x14ac:dyDescent="0.25">
      <c r="A290" s="1" t="str">
        <f>IF(INDEX(Kunde!$D$4:$G$503,ROW(A289),3)="","",INDEX(Kunde!$D$4:$G$503,ROW(A289),3))</f>
        <v/>
      </c>
      <c r="B290" t="s">
        <v>62</v>
      </c>
      <c r="C290" s="1" t="str">
        <f>IF(INDEX(Kunde!$D$4:$G$503,ROW(C289),1)="","",INDEX(Kunde!$D$4:$G$503,ROW(C289),1))</f>
        <v/>
      </c>
      <c r="D290" s="1" t="str">
        <f>IF(INDEX(Kunde!$D$4:$G$503,ROW(D289),1)="","",INDEX(Kunde!$D$4:$G$503,ROW(D289),1))</f>
        <v/>
      </c>
      <c r="E290" s="1" t="str">
        <f>IF(INDEX(Kunde!$D$4:$G$503,ROW(C289),2)="","",INDEX(Kunde!$D$4:$G$503,ROW(C289),2))</f>
        <v/>
      </c>
      <c r="F290" t="s">
        <v>62</v>
      </c>
      <c r="G290" s="1" t="str">
        <f>IF(C290="","",VLOOKUP(A290,'Formel-Daten'!$J$4:$R$77,9,FALSE))</f>
        <v/>
      </c>
      <c r="H290">
        <v>0</v>
      </c>
      <c r="I290">
        <v>0</v>
      </c>
      <c r="J290" t="str">
        <f>IF(INDEX(Kunde!$D$4:$G$503,ROW(A289),4)="","",INDEX(Kunde!$D$4:$G$503,ROW(A289),4))</f>
        <v/>
      </c>
      <c r="K290">
        <v>1</v>
      </c>
      <c r="M290" t="s">
        <v>63</v>
      </c>
      <c r="N290" t="s">
        <v>62</v>
      </c>
      <c r="O290" t="s">
        <v>62</v>
      </c>
      <c r="P290" t="s">
        <v>63</v>
      </c>
      <c r="Q290" t="s">
        <v>62</v>
      </c>
      <c r="R290" t="s">
        <v>62</v>
      </c>
    </row>
    <row r="291" spans="1:18" x14ac:dyDescent="0.25">
      <c r="A291" s="1" t="str">
        <f>IF(INDEX(Kunde!$D$4:$G$503,ROW(A290),3)="","",INDEX(Kunde!$D$4:$G$503,ROW(A290),3))</f>
        <v/>
      </c>
      <c r="B291" t="s">
        <v>62</v>
      </c>
      <c r="C291" s="1" t="str">
        <f>IF(INDEX(Kunde!$D$4:$G$503,ROW(C290),1)="","",INDEX(Kunde!$D$4:$G$503,ROW(C290),1))</f>
        <v/>
      </c>
      <c r="D291" s="1" t="str">
        <f>IF(INDEX(Kunde!$D$4:$G$503,ROW(D290),1)="","",INDEX(Kunde!$D$4:$G$503,ROW(D290),1))</f>
        <v/>
      </c>
      <c r="E291" s="1" t="str">
        <f>IF(INDEX(Kunde!$D$4:$G$503,ROW(C290),2)="","",INDEX(Kunde!$D$4:$G$503,ROW(C290),2))</f>
        <v/>
      </c>
      <c r="F291" t="s">
        <v>62</v>
      </c>
      <c r="G291" s="1" t="str">
        <f>IF(C291="","",VLOOKUP(A291,'Formel-Daten'!$J$4:$R$77,9,FALSE))</f>
        <v/>
      </c>
      <c r="H291">
        <v>0</v>
      </c>
      <c r="I291">
        <v>0</v>
      </c>
      <c r="J291" t="str">
        <f>IF(INDEX(Kunde!$D$4:$G$503,ROW(A290),4)="","",INDEX(Kunde!$D$4:$G$503,ROW(A290),4))</f>
        <v/>
      </c>
      <c r="K291">
        <v>1</v>
      </c>
      <c r="M291" t="s">
        <v>63</v>
      </c>
      <c r="N291" t="s">
        <v>62</v>
      </c>
      <c r="O291" t="s">
        <v>62</v>
      </c>
      <c r="P291" t="s">
        <v>63</v>
      </c>
      <c r="Q291" t="s">
        <v>62</v>
      </c>
      <c r="R291" t="s">
        <v>62</v>
      </c>
    </row>
    <row r="292" spans="1:18" x14ac:dyDescent="0.25">
      <c r="A292" s="1" t="str">
        <f>IF(INDEX(Kunde!$D$4:$G$503,ROW(A291),3)="","",INDEX(Kunde!$D$4:$G$503,ROW(A291),3))</f>
        <v/>
      </c>
      <c r="B292" t="s">
        <v>62</v>
      </c>
      <c r="C292" s="1" t="str">
        <f>IF(INDEX(Kunde!$D$4:$G$503,ROW(C291),1)="","",INDEX(Kunde!$D$4:$G$503,ROW(C291),1))</f>
        <v/>
      </c>
      <c r="D292" s="1" t="str">
        <f>IF(INDEX(Kunde!$D$4:$G$503,ROW(D291),1)="","",INDEX(Kunde!$D$4:$G$503,ROW(D291),1))</f>
        <v/>
      </c>
      <c r="E292" s="1" t="str">
        <f>IF(INDEX(Kunde!$D$4:$G$503,ROW(C291),2)="","",INDEX(Kunde!$D$4:$G$503,ROW(C291),2))</f>
        <v/>
      </c>
      <c r="F292" t="s">
        <v>62</v>
      </c>
      <c r="G292" s="1" t="str">
        <f>IF(C292="","",VLOOKUP(A292,'Formel-Daten'!$J$4:$R$77,9,FALSE))</f>
        <v/>
      </c>
      <c r="H292">
        <v>0</v>
      </c>
      <c r="I292">
        <v>0</v>
      </c>
      <c r="J292" t="str">
        <f>IF(INDEX(Kunde!$D$4:$G$503,ROW(A291),4)="","",INDEX(Kunde!$D$4:$G$503,ROW(A291),4))</f>
        <v/>
      </c>
      <c r="K292">
        <v>1</v>
      </c>
      <c r="M292" t="s">
        <v>63</v>
      </c>
      <c r="N292" t="s">
        <v>62</v>
      </c>
      <c r="O292" t="s">
        <v>62</v>
      </c>
      <c r="P292" t="s">
        <v>63</v>
      </c>
      <c r="Q292" t="s">
        <v>62</v>
      </c>
      <c r="R292" t="s">
        <v>62</v>
      </c>
    </row>
    <row r="293" spans="1:18" x14ac:dyDescent="0.25">
      <c r="A293" s="1" t="str">
        <f>IF(INDEX(Kunde!$D$4:$G$503,ROW(A292),3)="","",INDEX(Kunde!$D$4:$G$503,ROW(A292),3))</f>
        <v/>
      </c>
      <c r="B293" t="s">
        <v>62</v>
      </c>
      <c r="C293" s="1" t="str">
        <f>IF(INDEX(Kunde!$D$4:$G$503,ROW(C292),1)="","",INDEX(Kunde!$D$4:$G$503,ROW(C292),1))</f>
        <v/>
      </c>
      <c r="D293" s="1" t="str">
        <f>IF(INDEX(Kunde!$D$4:$G$503,ROW(D292),1)="","",INDEX(Kunde!$D$4:$G$503,ROW(D292),1))</f>
        <v/>
      </c>
      <c r="E293" s="1" t="str">
        <f>IF(INDEX(Kunde!$D$4:$G$503,ROW(C292),2)="","",INDEX(Kunde!$D$4:$G$503,ROW(C292),2))</f>
        <v/>
      </c>
      <c r="F293" t="s">
        <v>62</v>
      </c>
      <c r="G293" s="1" t="str">
        <f>IF(C293="","",VLOOKUP(A293,'Formel-Daten'!$J$4:$R$77,9,FALSE))</f>
        <v/>
      </c>
      <c r="H293">
        <v>0</v>
      </c>
      <c r="I293">
        <v>0</v>
      </c>
      <c r="J293" t="str">
        <f>IF(INDEX(Kunde!$D$4:$G$503,ROW(A292),4)="","",INDEX(Kunde!$D$4:$G$503,ROW(A292),4))</f>
        <v/>
      </c>
      <c r="K293">
        <v>1</v>
      </c>
      <c r="M293" t="s">
        <v>63</v>
      </c>
      <c r="N293" t="s">
        <v>62</v>
      </c>
      <c r="O293" t="s">
        <v>62</v>
      </c>
      <c r="P293" t="s">
        <v>63</v>
      </c>
      <c r="Q293" t="s">
        <v>62</v>
      </c>
      <c r="R293" t="s">
        <v>62</v>
      </c>
    </row>
    <row r="294" spans="1:18" x14ac:dyDescent="0.25">
      <c r="A294" s="1" t="str">
        <f>IF(INDEX(Kunde!$D$4:$G$503,ROW(A293),3)="","",INDEX(Kunde!$D$4:$G$503,ROW(A293),3))</f>
        <v/>
      </c>
      <c r="B294" t="s">
        <v>62</v>
      </c>
      <c r="C294" s="1" t="str">
        <f>IF(INDEX(Kunde!$D$4:$G$503,ROW(C293),1)="","",INDEX(Kunde!$D$4:$G$503,ROW(C293),1))</f>
        <v/>
      </c>
      <c r="D294" s="1" t="str">
        <f>IF(INDEX(Kunde!$D$4:$G$503,ROW(D293),1)="","",INDEX(Kunde!$D$4:$G$503,ROW(D293),1))</f>
        <v/>
      </c>
      <c r="E294" s="1" t="str">
        <f>IF(INDEX(Kunde!$D$4:$G$503,ROW(C293),2)="","",INDEX(Kunde!$D$4:$G$503,ROW(C293),2))</f>
        <v/>
      </c>
      <c r="F294" t="s">
        <v>62</v>
      </c>
      <c r="G294" s="1" t="str">
        <f>IF(C294="","",VLOOKUP(A294,'Formel-Daten'!$J$4:$R$77,9,FALSE))</f>
        <v/>
      </c>
      <c r="H294">
        <v>0</v>
      </c>
      <c r="I294">
        <v>0</v>
      </c>
      <c r="J294" t="str">
        <f>IF(INDEX(Kunde!$D$4:$G$503,ROW(A293),4)="","",INDEX(Kunde!$D$4:$G$503,ROW(A293),4))</f>
        <v/>
      </c>
      <c r="K294">
        <v>1</v>
      </c>
      <c r="M294" t="s">
        <v>63</v>
      </c>
      <c r="N294" t="s">
        <v>62</v>
      </c>
      <c r="O294" t="s">
        <v>62</v>
      </c>
      <c r="P294" t="s">
        <v>63</v>
      </c>
      <c r="Q294" t="s">
        <v>62</v>
      </c>
      <c r="R294" t="s">
        <v>62</v>
      </c>
    </row>
    <row r="295" spans="1:18" x14ac:dyDescent="0.25">
      <c r="A295" s="1" t="str">
        <f>IF(INDEX(Kunde!$D$4:$G$503,ROW(A294),3)="","",INDEX(Kunde!$D$4:$G$503,ROW(A294),3))</f>
        <v/>
      </c>
      <c r="B295" t="s">
        <v>62</v>
      </c>
      <c r="C295" s="1" t="str">
        <f>IF(INDEX(Kunde!$D$4:$G$503,ROW(C294),1)="","",INDEX(Kunde!$D$4:$G$503,ROW(C294),1))</f>
        <v/>
      </c>
      <c r="D295" s="1" t="str">
        <f>IF(INDEX(Kunde!$D$4:$G$503,ROW(D294),1)="","",INDEX(Kunde!$D$4:$G$503,ROW(D294),1))</f>
        <v/>
      </c>
      <c r="E295" s="1" t="str">
        <f>IF(INDEX(Kunde!$D$4:$G$503,ROW(C294),2)="","",INDEX(Kunde!$D$4:$G$503,ROW(C294),2))</f>
        <v/>
      </c>
      <c r="F295" t="s">
        <v>62</v>
      </c>
      <c r="G295" s="1" t="str">
        <f>IF(C295="","",VLOOKUP(A295,'Formel-Daten'!$J$4:$R$77,9,FALSE))</f>
        <v/>
      </c>
      <c r="H295">
        <v>0</v>
      </c>
      <c r="I295">
        <v>0</v>
      </c>
      <c r="J295" t="str">
        <f>IF(INDEX(Kunde!$D$4:$G$503,ROW(A294),4)="","",INDEX(Kunde!$D$4:$G$503,ROW(A294),4))</f>
        <v/>
      </c>
      <c r="K295">
        <v>1</v>
      </c>
      <c r="M295" t="s">
        <v>63</v>
      </c>
      <c r="N295" t="s">
        <v>62</v>
      </c>
      <c r="O295" t="s">
        <v>62</v>
      </c>
      <c r="P295" t="s">
        <v>63</v>
      </c>
      <c r="Q295" t="s">
        <v>62</v>
      </c>
      <c r="R295" t="s">
        <v>62</v>
      </c>
    </row>
    <row r="296" spans="1:18" x14ac:dyDescent="0.25">
      <c r="A296" s="1" t="str">
        <f>IF(INDEX(Kunde!$D$4:$G$503,ROW(A295),3)="","",INDEX(Kunde!$D$4:$G$503,ROW(A295),3))</f>
        <v/>
      </c>
      <c r="B296" t="s">
        <v>62</v>
      </c>
      <c r="C296" s="1" t="str">
        <f>IF(INDEX(Kunde!$D$4:$G$503,ROW(C295),1)="","",INDEX(Kunde!$D$4:$G$503,ROW(C295),1))</f>
        <v/>
      </c>
      <c r="D296" s="1" t="str">
        <f>IF(INDEX(Kunde!$D$4:$G$503,ROW(D295),1)="","",INDEX(Kunde!$D$4:$G$503,ROW(D295),1))</f>
        <v/>
      </c>
      <c r="E296" s="1" t="str">
        <f>IF(INDEX(Kunde!$D$4:$G$503,ROW(C295),2)="","",INDEX(Kunde!$D$4:$G$503,ROW(C295),2))</f>
        <v/>
      </c>
      <c r="F296" t="s">
        <v>62</v>
      </c>
      <c r="G296" s="1" t="str">
        <f>IF(C296="","",VLOOKUP(A296,'Formel-Daten'!$J$4:$R$77,9,FALSE))</f>
        <v/>
      </c>
      <c r="H296">
        <v>0</v>
      </c>
      <c r="I296">
        <v>0</v>
      </c>
      <c r="J296" t="str">
        <f>IF(INDEX(Kunde!$D$4:$G$503,ROW(A295),4)="","",INDEX(Kunde!$D$4:$G$503,ROW(A295),4))</f>
        <v/>
      </c>
      <c r="K296">
        <v>1</v>
      </c>
      <c r="M296" t="s">
        <v>63</v>
      </c>
      <c r="N296" t="s">
        <v>62</v>
      </c>
      <c r="O296" t="s">
        <v>62</v>
      </c>
      <c r="P296" t="s">
        <v>63</v>
      </c>
      <c r="Q296" t="s">
        <v>62</v>
      </c>
      <c r="R296" t="s">
        <v>62</v>
      </c>
    </row>
    <row r="297" spans="1:18" x14ac:dyDescent="0.25">
      <c r="A297" s="1" t="str">
        <f>IF(INDEX(Kunde!$D$4:$G$503,ROW(A296),3)="","",INDEX(Kunde!$D$4:$G$503,ROW(A296),3))</f>
        <v/>
      </c>
      <c r="B297" t="s">
        <v>62</v>
      </c>
      <c r="C297" s="1" t="str">
        <f>IF(INDEX(Kunde!$D$4:$G$503,ROW(C296),1)="","",INDEX(Kunde!$D$4:$G$503,ROW(C296),1))</f>
        <v/>
      </c>
      <c r="D297" s="1" t="str">
        <f>IF(INDEX(Kunde!$D$4:$G$503,ROW(D296),1)="","",INDEX(Kunde!$D$4:$G$503,ROW(D296),1))</f>
        <v/>
      </c>
      <c r="E297" s="1" t="str">
        <f>IF(INDEX(Kunde!$D$4:$G$503,ROW(C296),2)="","",INDEX(Kunde!$D$4:$G$503,ROW(C296),2))</f>
        <v/>
      </c>
      <c r="F297" t="s">
        <v>62</v>
      </c>
      <c r="G297" s="1" t="str">
        <f>IF(C297="","",VLOOKUP(A297,'Formel-Daten'!$J$4:$R$77,9,FALSE))</f>
        <v/>
      </c>
      <c r="H297">
        <v>0</v>
      </c>
      <c r="I297">
        <v>0</v>
      </c>
      <c r="J297" t="str">
        <f>IF(INDEX(Kunde!$D$4:$G$503,ROW(A296),4)="","",INDEX(Kunde!$D$4:$G$503,ROW(A296),4))</f>
        <v/>
      </c>
      <c r="K297">
        <v>1</v>
      </c>
      <c r="M297" t="s">
        <v>63</v>
      </c>
      <c r="N297" t="s">
        <v>62</v>
      </c>
      <c r="O297" t="s">
        <v>62</v>
      </c>
      <c r="P297" t="s">
        <v>63</v>
      </c>
      <c r="Q297" t="s">
        <v>62</v>
      </c>
      <c r="R297" t="s">
        <v>62</v>
      </c>
    </row>
    <row r="298" spans="1:18" x14ac:dyDescent="0.25">
      <c r="A298" s="1" t="str">
        <f>IF(INDEX(Kunde!$D$4:$G$503,ROW(A297),3)="","",INDEX(Kunde!$D$4:$G$503,ROW(A297),3))</f>
        <v/>
      </c>
      <c r="B298" t="s">
        <v>62</v>
      </c>
      <c r="C298" s="1" t="str">
        <f>IF(INDEX(Kunde!$D$4:$G$503,ROW(C297),1)="","",INDEX(Kunde!$D$4:$G$503,ROW(C297),1))</f>
        <v/>
      </c>
      <c r="D298" s="1" t="str">
        <f>IF(INDEX(Kunde!$D$4:$G$503,ROW(D297),1)="","",INDEX(Kunde!$D$4:$G$503,ROW(D297),1))</f>
        <v/>
      </c>
      <c r="E298" s="1" t="str">
        <f>IF(INDEX(Kunde!$D$4:$G$503,ROW(C297),2)="","",INDEX(Kunde!$D$4:$G$503,ROW(C297),2))</f>
        <v/>
      </c>
      <c r="F298" t="s">
        <v>62</v>
      </c>
      <c r="G298" s="1" t="str">
        <f>IF(C298="","",VLOOKUP(A298,'Formel-Daten'!$J$4:$R$77,9,FALSE))</f>
        <v/>
      </c>
      <c r="H298">
        <v>0</v>
      </c>
      <c r="I298">
        <v>0</v>
      </c>
      <c r="J298" t="str">
        <f>IF(INDEX(Kunde!$D$4:$G$503,ROW(A297),4)="","",INDEX(Kunde!$D$4:$G$503,ROW(A297),4))</f>
        <v/>
      </c>
      <c r="K298">
        <v>1</v>
      </c>
      <c r="M298" t="s">
        <v>63</v>
      </c>
      <c r="N298" t="s">
        <v>62</v>
      </c>
      <c r="O298" t="s">
        <v>62</v>
      </c>
      <c r="P298" t="s">
        <v>63</v>
      </c>
      <c r="Q298" t="s">
        <v>62</v>
      </c>
      <c r="R298" t="s">
        <v>62</v>
      </c>
    </row>
    <row r="299" spans="1:18" x14ac:dyDescent="0.25">
      <c r="A299" s="1" t="str">
        <f>IF(INDEX(Kunde!$D$4:$G$503,ROW(A298),3)="","",INDEX(Kunde!$D$4:$G$503,ROW(A298),3))</f>
        <v/>
      </c>
      <c r="B299" t="s">
        <v>62</v>
      </c>
      <c r="C299" s="1" t="str">
        <f>IF(INDEX(Kunde!$D$4:$G$503,ROW(C298),1)="","",INDEX(Kunde!$D$4:$G$503,ROW(C298),1))</f>
        <v/>
      </c>
      <c r="D299" s="1" t="str">
        <f>IF(INDEX(Kunde!$D$4:$G$503,ROW(D298),1)="","",INDEX(Kunde!$D$4:$G$503,ROW(D298),1))</f>
        <v/>
      </c>
      <c r="E299" s="1" t="str">
        <f>IF(INDEX(Kunde!$D$4:$G$503,ROW(C298),2)="","",INDEX(Kunde!$D$4:$G$503,ROW(C298),2))</f>
        <v/>
      </c>
      <c r="F299" t="s">
        <v>62</v>
      </c>
      <c r="G299" s="1" t="str">
        <f>IF(C299="","",VLOOKUP(A299,'Formel-Daten'!$J$4:$R$77,9,FALSE))</f>
        <v/>
      </c>
      <c r="H299">
        <v>0</v>
      </c>
      <c r="I299">
        <v>0</v>
      </c>
      <c r="J299" t="str">
        <f>IF(INDEX(Kunde!$D$4:$G$503,ROW(A298),4)="","",INDEX(Kunde!$D$4:$G$503,ROW(A298),4))</f>
        <v/>
      </c>
      <c r="K299">
        <v>1</v>
      </c>
      <c r="M299" t="s">
        <v>63</v>
      </c>
      <c r="N299" t="s">
        <v>62</v>
      </c>
      <c r="O299" t="s">
        <v>62</v>
      </c>
      <c r="P299" t="s">
        <v>63</v>
      </c>
      <c r="Q299" t="s">
        <v>62</v>
      </c>
      <c r="R299" t="s">
        <v>62</v>
      </c>
    </row>
    <row r="300" spans="1:18" x14ac:dyDescent="0.25">
      <c r="A300" s="1" t="str">
        <f>IF(INDEX(Kunde!$D$4:$G$503,ROW(A299),3)="","",INDEX(Kunde!$D$4:$G$503,ROW(A299),3))</f>
        <v/>
      </c>
      <c r="B300" t="s">
        <v>62</v>
      </c>
      <c r="C300" s="1" t="str">
        <f>IF(INDEX(Kunde!$D$4:$G$503,ROW(C299),1)="","",INDEX(Kunde!$D$4:$G$503,ROW(C299),1))</f>
        <v/>
      </c>
      <c r="D300" s="1" t="str">
        <f>IF(INDEX(Kunde!$D$4:$G$503,ROW(D299),1)="","",INDEX(Kunde!$D$4:$G$503,ROW(D299),1))</f>
        <v/>
      </c>
      <c r="E300" s="1" t="str">
        <f>IF(INDEX(Kunde!$D$4:$G$503,ROW(C299),2)="","",INDEX(Kunde!$D$4:$G$503,ROW(C299),2))</f>
        <v/>
      </c>
      <c r="F300" t="s">
        <v>62</v>
      </c>
      <c r="G300" s="1" t="str">
        <f>IF(C300="","",VLOOKUP(A300,'Formel-Daten'!$J$4:$R$77,9,FALSE))</f>
        <v/>
      </c>
      <c r="H300">
        <v>0</v>
      </c>
      <c r="I300">
        <v>0</v>
      </c>
      <c r="J300" t="str">
        <f>IF(INDEX(Kunde!$D$4:$G$503,ROW(A299),4)="","",INDEX(Kunde!$D$4:$G$503,ROW(A299),4))</f>
        <v/>
      </c>
      <c r="K300">
        <v>1</v>
      </c>
      <c r="M300" t="s">
        <v>63</v>
      </c>
      <c r="N300" t="s">
        <v>62</v>
      </c>
      <c r="O300" t="s">
        <v>62</v>
      </c>
      <c r="P300" t="s">
        <v>63</v>
      </c>
      <c r="Q300" t="s">
        <v>62</v>
      </c>
      <c r="R300" t="s">
        <v>62</v>
      </c>
    </row>
    <row r="301" spans="1:18" x14ac:dyDescent="0.25">
      <c r="A301" s="1" t="str">
        <f>IF(INDEX(Kunde!$D$4:$G$503,ROW(A300),3)="","",INDEX(Kunde!$D$4:$G$503,ROW(A300),3))</f>
        <v/>
      </c>
      <c r="B301" t="s">
        <v>62</v>
      </c>
      <c r="C301" s="1" t="str">
        <f>IF(INDEX(Kunde!$D$4:$G$503,ROW(C300),1)="","",INDEX(Kunde!$D$4:$G$503,ROW(C300),1))</f>
        <v/>
      </c>
      <c r="D301" s="1" t="str">
        <f>IF(INDEX(Kunde!$D$4:$G$503,ROW(D300),1)="","",INDEX(Kunde!$D$4:$G$503,ROW(D300),1))</f>
        <v/>
      </c>
      <c r="E301" s="1" t="str">
        <f>IF(INDEX(Kunde!$D$4:$G$503,ROW(C300),2)="","",INDEX(Kunde!$D$4:$G$503,ROW(C300),2))</f>
        <v/>
      </c>
      <c r="F301" t="s">
        <v>62</v>
      </c>
      <c r="G301" s="1" t="str">
        <f>IF(C301="","",VLOOKUP(A301,'Formel-Daten'!$J$4:$R$77,9,FALSE))</f>
        <v/>
      </c>
      <c r="H301">
        <v>0</v>
      </c>
      <c r="I301">
        <v>0</v>
      </c>
      <c r="J301" t="str">
        <f>IF(INDEX(Kunde!$D$4:$G$503,ROW(A300),4)="","",INDEX(Kunde!$D$4:$G$503,ROW(A300),4))</f>
        <v/>
      </c>
      <c r="K301">
        <v>1</v>
      </c>
      <c r="M301" t="s">
        <v>63</v>
      </c>
      <c r="N301" t="s">
        <v>62</v>
      </c>
      <c r="O301" t="s">
        <v>62</v>
      </c>
      <c r="P301" t="s">
        <v>63</v>
      </c>
      <c r="Q301" t="s">
        <v>62</v>
      </c>
      <c r="R301" t="s">
        <v>62</v>
      </c>
    </row>
    <row r="302" spans="1:18" x14ac:dyDescent="0.25">
      <c r="A302" s="1" t="str">
        <f>IF(INDEX(Kunde!$D$4:$G$503,ROW(A301),3)="","",INDEX(Kunde!$D$4:$G$503,ROW(A301),3))</f>
        <v/>
      </c>
      <c r="B302" t="s">
        <v>62</v>
      </c>
      <c r="C302" s="1" t="str">
        <f>IF(INDEX(Kunde!$D$4:$G$503,ROW(C301),1)="","",INDEX(Kunde!$D$4:$G$503,ROW(C301),1))</f>
        <v/>
      </c>
      <c r="D302" s="1" t="str">
        <f>IF(INDEX(Kunde!$D$4:$G$503,ROW(D301),1)="","",INDEX(Kunde!$D$4:$G$503,ROW(D301),1))</f>
        <v/>
      </c>
      <c r="E302" s="1" t="str">
        <f>IF(INDEX(Kunde!$D$4:$G$503,ROW(C301),2)="","",INDEX(Kunde!$D$4:$G$503,ROW(C301),2))</f>
        <v/>
      </c>
      <c r="F302" t="s">
        <v>62</v>
      </c>
      <c r="G302" s="1" t="str">
        <f>IF(C302="","",VLOOKUP(A302,'Formel-Daten'!$J$4:$R$77,9,FALSE))</f>
        <v/>
      </c>
      <c r="H302">
        <v>0</v>
      </c>
      <c r="I302">
        <v>0</v>
      </c>
      <c r="J302" t="str">
        <f>IF(INDEX(Kunde!$D$4:$G$503,ROW(A301),4)="","",INDEX(Kunde!$D$4:$G$503,ROW(A301),4))</f>
        <v/>
      </c>
      <c r="K302">
        <v>1</v>
      </c>
      <c r="M302" t="s">
        <v>63</v>
      </c>
      <c r="N302" t="s">
        <v>62</v>
      </c>
      <c r="O302" t="s">
        <v>62</v>
      </c>
      <c r="P302" t="s">
        <v>63</v>
      </c>
      <c r="Q302" t="s">
        <v>62</v>
      </c>
      <c r="R302" t="s">
        <v>62</v>
      </c>
    </row>
    <row r="303" spans="1:18" x14ac:dyDescent="0.25">
      <c r="A303" s="1" t="str">
        <f>IF(INDEX(Kunde!$D$4:$G$503,ROW(A302),3)="","",INDEX(Kunde!$D$4:$G$503,ROW(A302),3))</f>
        <v/>
      </c>
      <c r="B303" t="s">
        <v>62</v>
      </c>
      <c r="C303" s="1" t="str">
        <f>IF(INDEX(Kunde!$D$4:$G$503,ROW(C302),1)="","",INDEX(Kunde!$D$4:$G$503,ROW(C302),1))</f>
        <v/>
      </c>
      <c r="D303" s="1" t="str">
        <f>IF(INDEX(Kunde!$D$4:$G$503,ROW(D302),1)="","",INDEX(Kunde!$D$4:$G$503,ROW(D302),1))</f>
        <v/>
      </c>
      <c r="E303" s="1" t="str">
        <f>IF(INDEX(Kunde!$D$4:$G$503,ROW(C302),2)="","",INDEX(Kunde!$D$4:$G$503,ROW(C302),2))</f>
        <v/>
      </c>
      <c r="F303" t="s">
        <v>62</v>
      </c>
      <c r="G303" s="1" t="str">
        <f>IF(C303="","",VLOOKUP(A303,'Formel-Daten'!$J$4:$R$77,9,FALSE))</f>
        <v/>
      </c>
      <c r="H303">
        <v>0</v>
      </c>
      <c r="I303">
        <v>0</v>
      </c>
      <c r="J303" t="str">
        <f>IF(INDEX(Kunde!$D$4:$G$503,ROW(A302),4)="","",INDEX(Kunde!$D$4:$G$503,ROW(A302),4))</f>
        <v/>
      </c>
      <c r="K303">
        <v>1</v>
      </c>
      <c r="M303" t="s">
        <v>63</v>
      </c>
      <c r="N303" t="s">
        <v>62</v>
      </c>
      <c r="O303" t="s">
        <v>62</v>
      </c>
      <c r="P303" t="s">
        <v>63</v>
      </c>
      <c r="Q303" t="s">
        <v>62</v>
      </c>
      <c r="R303" t="s">
        <v>62</v>
      </c>
    </row>
    <row r="304" spans="1:18" x14ac:dyDescent="0.25">
      <c r="A304" s="1" t="str">
        <f>IF(INDEX(Kunde!$D$4:$G$503,ROW(A303),3)="","",INDEX(Kunde!$D$4:$G$503,ROW(A303),3))</f>
        <v/>
      </c>
      <c r="B304" t="s">
        <v>62</v>
      </c>
      <c r="C304" s="1" t="str">
        <f>IF(INDEX(Kunde!$D$4:$G$503,ROW(C303),1)="","",INDEX(Kunde!$D$4:$G$503,ROW(C303),1))</f>
        <v/>
      </c>
      <c r="D304" s="1" t="str">
        <f>IF(INDEX(Kunde!$D$4:$G$503,ROW(D303),1)="","",INDEX(Kunde!$D$4:$G$503,ROW(D303),1))</f>
        <v/>
      </c>
      <c r="E304" s="1" t="str">
        <f>IF(INDEX(Kunde!$D$4:$G$503,ROW(C303),2)="","",INDEX(Kunde!$D$4:$G$503,ROW(C303),2))</f>
        <v/>
      </c>
      <c r="F304" t="s">
        <v>62</v>
      </c>
      <c r="G304" s="1" t="str">
        <f>IF(C304="","",VLOOKUP(A304,'Formel-Daten'!$J$4:$R$77,9,FALSE))</f>
        <v/>
      </c>
      <c r="H304">
        <v>0</v>
      </c>
      <c r="I304">
        <v>0</v>
      </c>
      <c r="J304" t="str">
        <f>IF(INDEX(Kunde!$D$4:$G$503,ROW(A303),4)="","",INDEX(Kunde!$D$4:$G$503,ROW(A303),4))</f>
        <v/>
      </c>
      <c r="K304">
        <v>1</v>
      </c>
      <c r="M304" t="s">
        <v>63</v>
      </c>
      <c r="N304" t="s">
        <v>62</v>
      </c>
      <c r="O304" t="s">
        <v>62</v>
      </c>
      <c r="P304" t="s">
        <v>63</v>
      </c>
      <c r="Q304" t="s">
        <v>62</v>
      </c>
      <c r="R304" t="s">
        <v>62</v>
      </c>
    </row>
    <row r="305" spans="1:18" x14ac:dyDescent="0.25">
      <c r="A305" s="1" t="str">
        <f>IF(INDEX(Kunde!$D$4:$G$503,ROW(A304),3)="","",INDEX(Kunde!$D$4:$G$503,ROW(A304),3))</f>
        <v/>
      </c>
      <c r="B305" t="s">
        <v>62</v>
      </c>
      <c r="C305" s="1" t="str">
        <f>IF(INDEX(Kunde!$D$4:$G$503,ROW(C304),1)="","",INDEX(Kunde!$D$4:$G$503,ROW(C304),1))</f>
        <v/>
      </c>
      <c r="D305" s="1" t="str">
        <f>IF(INDEX(Kunde!$D$4:$G$503,ROW(D304),1)="","",INDEX(Kunde!$D$4:$G$503,ROW(D304),1))</f>
        <v/>
      </c>
      <c r="E305" s="1" t="str">
        <f>IF(INDEX(Kunde!$D$4:$G$503,ROW(C304),2)="","",INDEX(Kunde!$D$4:$G$503,ROW(C304),2))</f>
        <v/>
      </c>
      <c r="F305" t="s">
        <v>62</v>
      </c>
      <c r="G305" s="1" t="str">
        <f>IF(C305="","",VLOOKUP(A305,'Formel-Daten'!$J$4:$R$77,9,FALSE))</f>
        <v/>
      </c>
      <c r="H305">
        <v>0</v>
      </c>
      <c r="I305">
        <v>0</v>
      </c>
      <c r="J305" t="str">
        <f>IF(INDEX(Kunde!$D$4:$G$503,ROW(A304),4)="","",INDEX(Kunde!$D$4:$G$503,ROW(A304),4))</f>
        <v/>
      </c>
      <c r="K305">
        <v>1</v>
      </c>
      <c r="M305" t="s">
        <v>63</v>
      </c>
      <c r="N305" t="s">
        <v>62</v>
      </c>
      <c r="O305" t="s">
        <v>62</v>
      </c>
      <c r="P305" t="s">
        <v>63</v>
      </c>
      <c r="Q305" t="s">
        <v>62</v>
      </c>
      <c r="R305" t="s">
        <v>62</v>
      </c>
    </row>
    <row r="306" spans="1:18" x14ac:dyDescent="0.25">
      <c r="A306" s="1" t="str">
        <f>IF(INDEX(Kunde!$D$4:$G$503,ROW(A305),3)="","",INDEX(Kunde!$D$4:$G$503,ROW(A305),3))</f>
        <v/>
      </c>
      <c r="B306" t="s">
        <v>62</v>
      </c>
      <c r="C306" s="1" t="str">
        <f>IF(INDEX(Kunde!$D$4:$G$503,ROW(C305),1)="","",INDEX(Kunde!$D$4:$G$503,ROW(C305),1))</f>
        <v/>
      </c>
      <c r="D306" s="1" t="str">
        <f>IF(INDEX(Kunde!$D$4:$G$503,ROW(D305),1)="","",INDEX(Kunde!$D$4:$G$503,ROW(D305),1))</f>
        <v/>
      </c>
      <c r="E306" s="1" t="str">
        <f>IF(INDEX(Kunde!$D$4:$G$503,ROW(C305),2)="","",INDEX(Kunde!$D$4:$G$503,ROW(C305),2))</f>
        <v/>
      </c>
      <c r="F306" t="s">
        <v>62</v>
      </c>
      <c r="G306" s="1" t="str">
        <f>IF(C306="","",VLOOKUP(A306,'Formel-Daten'!$J$4:$R$77,9,FALSE))</f>
        <v/>
      </c>
      <c r="H306">
        <v>0</v>
      </c>
      <c r="I306">
        <v>0</v>
      </c>
      <c r="J306" t="str">
        <f>IF(INDEX(Kunde!$D$4:$G$503,ROW(A305),4)="","",INDEX(Kunde!$D$4:$G$503,ROW(A305),4))</f>
        <v/>
      </c>
      <c r="K306">
        <v>1</v>
      </c>
      <c r="M306" t="s">
        <v>63</v>
      </c>
      <c r="N306" t="s">
        <v>62</v>
      </c>
      <c r="O306" t="s">
        <v>62</v>
      </c>
      <c r="P306" t="s">
        <v>63</v>
      </c>
      <c r="Q306" t="s">
        <v>62</v>
      </c>
      <c r="R306" t="s">
        <v>62</v>
      </c>
    </row>
    <row r="307" spans="1:18" x14ac:dyDescent="0.25">
      <c r="A307" s="1" t="str">
        <f>IF(INDEX(Kunde!$D$4:$G$503,ROW(A306),3)="","",INDEX(Kunde!$D$4:$G$503,ROW(A306),3))</f>
        <v/>
      </c>
      <c r="B307" t="s">
        <v>62</v>
      </c>
      <c r="C307" s="1" t="str">
        <f>IF(INDEX(Kunde!$D$4:$G$503,ROW(C306),1)="","",INDEX(Kunde!$D$4:$G$503,ROW(C306),1))</f>
        <v/>
      </c>
      <c r="D307" s="1" t="str">
        <f>IF(INDEX(Kunde!$D$4:$G$503,ROW(D306),1)="","",INDEX(Kunde!$D$4:$G$503,ROW(D306),1))</f>
        <v/>
      </c>
      <c r="E307" s="1" t="str">
        <f>IF(INDEX(Kunde!$D$4:$G$503,ROW(C306),2)="","",INDEX(Kunde!$D$4:$G$503,ROW(C306),2))</f>
        <v/>
      </c>
      <c r="F307" t="s">
        <v>62</v>
      </c>
      <c r="G307" s="1" t="str">
        <f>IF(C307="","",VLOOKUP(A307,'Formel-Daten'!$J$4:$R$77,9,FALSE))</f>
        <v/>
      </c>
      <c r="H307">
        <v>0</v>
      </c>
      <c r="I307">
        <v>0</v>
      </c>
      <c r="J307" t="str">
        <f>IF(INDEX(Kunde!$D$4:$G$503,ROW(A306),4)="","",INDEX(Kunde!$D$4:$G$503,ROW(A306),4))</f>
        <v/>
      </c>
      <c r="K307">
        <v>1</v>
      </c>
      <c r="M307" t="s">
        <v>63</v>
      </c>
      <c r="N307" t="s">
        <v>62</v>
      </c>
      <c r="O307" t="s">
        <v>62</v>
      </c>
      <c r="P307" t="s">
        <v>63</v>
      </c>
      <c r="Q307" t="s">
        <v>62</v>
      </c>
      <c r="R307" t="s">
        <v>62</v>
      </c>
    </row>
    <row r="308" spans="1:18" x14ac:dyDescent="0.25">
      <c r="A308" s="1" t="str">
        <f>IF(INDEX(Kunde!$D$4:$G$503,ROW(A307),3)="","",INDEX(Kunde!$D$4:$G$503,ROW(A307),3))</f>
        <v/>
      </c>
      <c r="B308" t="s">
        <v>62</v>
      </c>
      <c r="C308" s="1" t="str">
        <f>IF(INDEX(Kunde!$D$4:$G$503,ROW(C307),1)="","",INDEX(Kunde!$D$4:$G$503,ROW(C307),1))</f>
        <v/>
      </c>
      <c r="D308" s="1" t="str">
        <f>IF(INDEX(Kunde!$D$4:$G$503,ROW(D307),1)="","",INDEX(Kunde!$D$4:$G$503,ROW(D307),1))</f>
        <v/>
      </c>
      <c r="E308" s="1" t="str">
        <f>IF(INDEX(Kunde!$D$4:$G$503,ROW(C307),2)="","",INDEX(Kunde!$D$4:$G$503,ROW(C307),2))</f>
        <v/>
      </c>
      <c r="F308" t="s">
        <v>62</v>
      </c>
      <c r="G308" s="1" t="str">
        <f>IF(C308="","",VLOOKUP(A308,'Formel-Daten'!$J$4:$R$77,9,FALSE))</f>
        <v/>
      </c>
      <c r="H308">
        <v>0</v>
      </c>
      <c r="I308">
        <v>0</v>
      </c>
      <c r="J308" t="str">
        <f>IF(INDEX(Kunde!$D$4:$G$503,ROW(A307),4)="","",INDEX(Kunde!$D$4:$G$503,ROW(A307),4))</f>
        <v/>
      </c>
      <c r="K308">
        <v>1</v>
      </c>
      <c r="M308" t="s">
        <v>63</v>
      </c>
      <c r="N308" t="s">
        <v>62</v>
      </c>
      <c r="O308" t="s">
        <v>62</v>
      </c>
      <c r="P308" t="s">
        <v>63</v>
      </c>
      <c r="Q308" t="s">
        <v>62</v>
      </c>
      <c r="R308" t="s">
        <v>62</v>
      </c>
    </row>
    <row r="309" spans="1:18" x14ac:dyDescent="0.25">
      <c r="A309" s="1" t="str">
        <f>IF(INDEX(Kunde!$D$4:$G$503,ROW(A308),3)="","",INDEX(Kunde!$D$4:$G$503,ROW(A308),3))</f>
        <v/>
      </c>
      <c r="B309" t="s">
        <v>62</v>
      </c>
      <c r="C309" s="1" t="str">
        <f>IF(INDEX(Kunde!$D$4:$G$503,ROW(C308),1)="","",INDEX(Kunde!$D$4:$G$503,ROW(C308),1))</f>
        <v/>
      </c>
      <c r="D309" s="1" t="str">
        <f>IF(INDEX(Kunde!$D$4:$G$503,ROW(D308),1)="","",INDEX(Kunde!$D$4:$G$503,ROW(D308),1))</f>
        <v/>
      </c>
      <c r="E309" s="1" t="str">
        <f>IF(INDEX(Kunde!$D$4:$G$503,ROW(C308),2)="","",INDEX(Kunde!$D$4:$G$503,ROW(C308),2))</f>
        <v/>
      </c>
      <c r="F309" t="s">
        <v>62</v>
      </c>
      <c r="G309" s="1" t="str">
        <f>IF(C309="","",VLOOKUP(A309,'Formel-Daten'!$J$4:$R$77,9,FALSE))</f>
        <v/>
      </c>
      <c r="H309">
        <v>0</v>
      </c>
      <c r="I309">
        <v>0</v>
      </c>
      <c r="J309" t="str">
        <f>IF(INDEX(Kunde!$D$4:$G$503,ROW(A308),4)="","",INDEX(Kunde!$D$4:$G$503,ROW(A308),4))</f>
        <v/>
      </c>
      <c r="K309">
        <v>1</v>
      </c>
      <c r="M309" t="s">
        <v>63</v>
      </c>
      <c r="N309" t="s">
        <v>62</v>
      </c>
      <c r="O309" t="s">
        <v>62</v>
      </c>
      <c r="P309" t="s">
        <v>63</v>
      </c>
      <c r="Q309" t="s">
        <v>62</v>
      </c>
      <c r="R309" t="s">
        <v>62</v>
      </c>
    </row>
    <row r="310" spans="1:18" x14ac:dyDescent="0.25">
      <c r="A310" s="1" t="str">
        <f>IF(INDEX(Kunde!$D$4:$G$503,ROW(A309),3)="","",INDEX(Kunde!$D$4:$G$503,ROW(A309),3))</f>
        <v/>
      </c>
      <c r="B310" t="s">
        <v>62</v>
      </c>
      <c r="C310" s="1" t="str">
        <f>IF(INDEX(Kunde!$D$4:$G$503,ROW(C309),1)="","",INDEX(Kunde!$D$4:$G$503,ROW(C309),1))</f>
        <v/>
      </c>
      <c r="D310" s="1" t="str">
        <f>IF(INDEX(Kunde!$D$4:$G$503,ROW(D309),1)="","",INDEX(Kunde!$D$4:$G$503,ROW(D309),1))</f>
        <v/>
      </c>
      <c r="E310" s="1" t="str">
        <f>IF(INDEX(Kunde!$D$4:$G$503,ROW(C309),2)="","",INDEX(Kunde!$D$4:$G$503,ROW(C309),2))</f>
        <v/>
      </c>
      <c r="F310" t="s">
        <v>62</v>
      </c>
      <c r="G310" s="1" t="str">
        <f>IF(C310="","",VLOOKUP(A310,'Formel-Daten'!$J$4:$R$77,9,FALSE))</f>
        <v/>
      </c>
      <c r="H310">
        <v>0</v>
      </c>
      <c r="I310">
        <v>0</v>
      </c>
      <c r="J310" t="str">
        <f>IF(INDEX(Kunde!$D$4:$G$503,ROW(A309),4)="","",INDEX(Kunde!$D$4:$G$503,ROW(A309),4))</f>
        <v/>
      </c>
      <c r="K310">
        <v>1</v>
      </c>
      <c r="M310" t="s">
        <v>63</v>
      </c>
      <c r="N310" t="s">
        <v>62</v>
      </c>
      <c r="O310" t="s">
        <v>62</v>
      </c>
      <c r="P310" t="s">
        <v>63</v>
      </c>
      <c r="Q310" t="s">
        <v>62</v>
      </c>
      <c r="R310" t="s">
        <v>62</v>
      </c>
    </row>
    <row r="311" spans="1:18" x14ac:dyDescent="0.25">
      <c r="A311" s="1" t="str">
        <f>IF(INDEX(Kunde!$D$4:$G$503,ROW(A310),3)="","",INDEX(Kunde!$D$4:$G$503,ROW(A310),3))</f>
        <v/>
      </c>
      <c r="B311" t="s">
        <v>62</v>
      </c>
      <c r="C311" s="1" t="str">
        <f>IF(INDEX(Kunde!$D$4:$G$503,ROW(C310),1)="","",INDEX(Kunde!$D$4:$G$503,ROW(C310),1))</f>
        <v/>
      </c>
      <c r="D311" s="1" t="str">
        <f>IF(INDEX(Kunde!$D$4:$G$503,ROW(D310),1)="","",INDEX(Kunde!$D$4:$G$503,ROW(D310),1))</f>
        <v/>
      </c>
      <c r="E311" s="1" t="str">
        <f>IF(INDEX(Kunde!$D$4:$G$503,ROW(C310),2)="","",INDEX(Kunde!$D$4:$G$503,ROW(C310),2))</f>
        <v/>
      </c>
      <c r="F311" t="s">
        <v>62</v>
      </c>
      <c r="G311" s="1" t="str">
        <f>IF(C311="","",VLOOKUP(A311,'Formel-Daten'!$J$4:$R$77,9,FALSE))</f>
        <v/>
      </c>
      <c r="H311">
        <v>0</v>
      </c>
      <c r="I311">
        <v>0</v>
      </c>
      <c r="J311" t="str">
        <f>IF(INDEX(Kunde!$D$4:$G$503,ROW(A310),4)="","",INDEX(Kunde!$D$4:$G$503,ROW(A310),4))</f>
        <v/>
      </c>
      <c r="K311">
        <v>1</v>
      </c>
      <c r="M311" t="s">
        <v>63</v>
      </c>
      <c r="N311" t="s">
        <v>62</v>
      </c>
      <c r="O311" t="s">
        <v>62</v>
      </c>
      <c r="P311" t="s">
        <v>63</v>
      </c>
      <c r="Q311" t="s">
        <v>62</v>
      </c>
      <c r="R311" t="s">
        <v>62</v>
      </c>
    </row>
    <row r="312" spans="1:18" x14ac:dyDescent="0.25">
      <c r="A312" s="1" t="str">
        <f>IF(INDEX(Kunde!$D$4:$G$503,ROW(A311),3)="","",INDEX(Kunde!$D$4:$G$503,ROW(A311),3))</f>
        <v/>
      </c>
      <c r="B312" t="s">
        <v>62</v>
      </c>
      <c r="C312" s="1" t="str">
        <f>IF(INDEX(Kunde!$D$4:$G$503,ROW(C311),1)="","",INDEX(Kunde!$D$4:$G$503,ROW(C311),1))</f>
        <v/>
      </c>
      <c r="D312" s="1" t="str">
        <f>IF(INDEX(Kunde!$D$4:$G$503,ROW(D311),1)="","",INDEX(Kunde!$D$4:$G$503,ROW(D311),1))</f>
        <v/>
      </c>
      <c r="E312" s="1" t="str">
        <f>IF(INDEX(Kunde!$D$4:$G$503,ROW(C311),2)="","",INDEX(Kunde!$D$4:$G$503,ROW(C311),2))</f>
        <v/>
      </c>
      <c r="F312" t="s">
        <v>62</v>
      </c>
      <c r="G312" s="1" t="str">
        <f>IF(C312="","",VLOOKUP(A312,'Formel-Daten'!$J$4:$R$77,9,FALSE))</f>
        <v/>
      </c>
      <c r="H312">
        <v>0</v>
      </c>
      <c r="I312">
        <v>0</v>
      </c>
      <c r="J312" t="str">
        <f>IF(INDEX(Kunde!$D$4:$G$503,ROW(A311),4)="","",INDEX(Kunde!$D$4:$G$503,ROW(A311),4))</f>
        <v/>
      </c>
      <c r="K312">
        <v>1</v>
      </c>
      <c r="M312" t="s">
        <v>63</v>
      </c>
      <c r="N312" t="s">
        <v>62</v>
      </c>
      <c r="O312" t="s">
        <v>62</v>
      </c>
      <c r="P312" t="s">
        <v>63</v>
      </c>
      <c r="Q312" t="s">
        <v>62</v>
      </c>
      <c r="R312" t="s">
        <v>62</v>
      </c>
    </row>
    <row r="313" spans="1:18" x14ac:dyDescent="0.25">
      <c r="A313" s="1" t="str">
        <f>IF(INDEX(Kunde!$D$4:$G$503,ROW(A312),3)="","",INDEX(Kunde!$D$4:$G$503,ROW(A312),3))</f>
        <v/>
      </c>
      <c r="B313" t="s">
        <v>62</v>
      </c>
      <c r="C313" s="1" t="str">
        <f>IF(INDEX(Kunde!$D$4:$G$503,ROW(C312),1)="","",INDEX(Kunde!$D$4:$G$503,ROW(C312),1))</f>
        <v/>
      </c>
      <c r="D313" s="1" t="str">
        <f>IF(INDEX(Kunde!$D$4:$G$503,ROW(D312),1)="","",INDEX(Kunde!$D$4:$G$503,ROW(D312),1))</f>
        <v/>
      </c>
      <c r="E313" s="1" t="str">
        <f>IF(INDEX(Kunde!$D$4:$G$503,ROW(C312),2)="","",INDEX(Kunde!$D$4:$G$503,ROW(C312),2))</f>
        <v/>
      </c>
      <c r="F313" t="s">
        <v>62</v>
      </c>
      <c r="G313" s="1" t="str">
        <f>IF(C313="","",VLOOKUP(A313,'Formel-Daten'!$J$4:$R$77,9,FALSE))</f>
        <v/>
      </c>
      <c r="H313">
        <v>0</v>
      </c>
      <c r="I313">
        <v>0</v>
      </c>
      <c r="J313" t="str">
        <f>IF(INDEX(Kunde!$D$4:$G$503,ROW(A312),4)="","",INDEX(Kunde!$D$4:$G$503,ROW(A312),4))</f>
        <v/>
      </c>
      <c r="K313">
        <v>1</v>
      </c>
      <c r="M313" t="s">
        <v>63</v>
      </c>
      <c r="N313" t="s">
        <v>62</v>
      </c>
      <c r="O313" t="s">
        <v>62</v>
      </c>
      <c r="P313" t="s">
        <v>63</v>
      </c>
      <c r="Q313" t="s">
        <v>62</v>
      </c>
      <c r="R313" t="s">
        <v>62</v>
      </c>
    </row>
    <row r="314" spans="1:18" x14ac:dyDescent="0.25">
      <c r="A314" s="1" t="str">
        <f>IF(INDEX(Kunde!$D$4:$G$503,ROW(A313),3)="","",INDEX(Kunde!$D$4:$G$503,ROW(A313),3))</f>
        <v/>
      </c>
      <c r="B314" t="s">
        <v>62</v>
      </c>
      <c r="C314" s="1" t="str">
        <f>IF(INDEX(Kunde!$D$4:$G$503,ROW(C313),1)="","",INDEX(Kunde!$D$4:$G$503,ROW(C313),1))</f>
        <v/>
      </c>
      <c r="D314" s="1" t="str">
        <f>IF(INDEX(Kunde!$D$4:$G$503,ROW(D313),1)="","",INDEX(Kunde!$D$4:$G$503,ROW(D313),1))</f>
        <v/>
      </c>
      <c r="E314" s="1" t="str">
        <f>IF(INDEX(Kunde!$D$4:$G$503,ROW(C313),2)="","",INDEX(Kunde!$D$4:$G$503,ROW(C313),2))</f>
        <v/>
      </c>
      <c r="F314" t="s">
        <v>62</v>
      </c>
      <c r="G314" s="1" t="str">
        <f>IF(C314="","",VLOOKUP(A314,'Formel-Daten'!$J$4:$R$77,9,FALSE))</f>
        <v/>
      </c>
      <c r="H314">
        <v>0</v>
      </c>
      <c r="I314">
        <v>0</v>
      </c>
      <c r="J314" t="str">
        <f>IF(INDEX(Kunde!$D$4:$G$503,ROW(A313),4)="","",INDEX(Kunde!$D$4:$G$503,ROW(A313),4))</f>
        <v/>
      </c>
      <c r="K314">
        <v>1</v>
      </c>
      <c r="M314" t="s">
        <v>63</v>
      </c>
      <c r="N314" t="s">
        <v>62</v>
      </c>
      <c r="O314" t="s">
        <v>62</v>
      </c>
      <c r="P314" t="s">
        <v>63</v>
      </c>
      <c r="Q314" t="s">
        <v>62</v>
      </c>
      <c r="R314" t="s">
        <v>62</v>
      </c>
    </row>
    <row r="315" spans="1:18" x14ac:dyDescent="0.25">
      <c r="A315" s="1" t="str">
        <f>IF(INDEX(Kunde!$D$4:$G$503,ROW(A314),3)="","",INDEX(Kunde!$D$4:$G$503,ROW(A314),3))</f>
        <v/>
      </c>
      <c r="B315" t="s">
        <v>62</v>
      </c>
      <c r="C315" s="1" t="str">
        <f>IF(INDEX(Kunde!$D$4:$G$503,ROW(C314),1)="","",INDEX(Kunde!$D$4:$G$503,ROW(C314),1))</f>
        <v/>
      </c>
      <c r="D315" s="1" t="str">
        <f>IF(INDEX(Kunde!$D$4:$G$503,ROW(D314),1)="","",INDEX(Kunde!$D$4:$G$503,ROW(D314),1))</f>
        <v/>
      </c>
      <c r="E315" s="1" t="str">
        <f>IF(INDEX(Kunde!$D$4:$G$503,ROW(C314),2)="","",INDEX(Kunde!$D$4:$G$503,ROW(C314),2))</f>
        <v/>
      </c>
      <c r="F315" t="s">
        <v>62</v>
      </c>
      <c r="G315" s="1" t="str">
        <f>IF(C315="","",VLOOKUP(A315,'Formel-Daten'!$J$4:$R$77,9,FALSE))</f>
        <v/>
      </c>
      <c r="H315">
        <v>0</v>
      </c>
      <c r="I315">
        <v>0</v>
      </c>
      <c r="J315" t="str">
        <f>IF(INDEX(Kunde!$D$4:$G$503,ROW(A314),4)="","",INDEX(Kunde!$D$4:$G$503,ROW(A314),4))</f>
        <v/>
      </c>
      <c r="K315">
        <v>1</v>
      </c>
      <c r="M315" t="s">
        <v>63</v>
      </c>
      <c r="N315" t="s">
        <v>62</v>
      </c>
      <c r="O315" t="s">
        <v>62</v>
      </c>
      <c r="P315" t="s">
        <v>63</v>
      </c>
      <c r="Q315" t="s">
        <v>62</v>
      </c>
      <c r="R315" t="s">
        <v>62</v>
      </c>
    </row>
    <row r="316" spans="1:18" x14ac:dyDescent="0.25">
      <c r="A316" s="1" t="str">
        <f>IF(INDEX(Kunde!$D$4:$G$503,ROW(A315),3)="","",INDEX(Kunde!$D$4:$G$503,ROW(A315),3))</f>
        <v/>
      </c>
      <c r="B316" t="s">
        <v>62</v>
      </c>
      <c r="C316" s="1" t="str">
        <f>IF(INDEX(Kunde!$D$4:$G$503,ROW(C315),1)="","",INDEX(Kunde!$D$4:$G$503,ROW(C315),1))</f>
        <v/>
      </c>
      <c r="D316" s="1" t="str">
        <f>IF(INDEX(Kunde!$D$4:$G$503,ROW(D315),1)="","",INDEX(Kunde!$D$4:$G$503,ROW(D315),1))</f>
        <v/>
      </c>
      <c r="E316" s="1" t="str">
        <f>IF(INDEX(Kunde!$D$4:$G$503,ROW(C315),2)="","",INDEX(Kunde!$D$4:$G$503,ROW(C315),2))</f>
        <v/>
      </c>
      <c r="F316" t="s">
        <v>62</v>
      </c>
      <c r="G316" s="1" t="str">
        <f>IF(C316="","",VLOOKUP(A316,'Formel-Daten'!$J$4:$R$77,9,FALSE))</f>
        <v/>
      </c>
      <c r="H316">
        <v>0</v>
      </c>
      <c r="I316">
        <v>0</v>
      </c>
      <c r="J316" t="str">
        <f>IF(INDEX(Kunde!$D$4:$G$503,ROW(A315),4)="","",INDEX(Kunde!$D$4:$G$503,ROW(A315),4))</f>
        <v/>
      </c>
      <c r="K316">
        <v>1</v>
      </c>
      <c r="M316" t="s">
        <v>63</v>
      </c>
      <c r="N316" t="s">
        <v>62</v>
      </c>
      <c r="O316" t="s">
        <v>62</v>
      </c>
      <c r="P316" t="s">
        <v>63</v>
      </c>
      <c r="Q316" t="s">
        <v>62</v>
      </c>
      <c r="R316" t="s">
        <v>62</v>
      </c>
    </row>
    <row r="317" spans="1:18" x14ac:dyDescent="0.25">
      <c r="A317" s="1" t="str">
        <f>IF(INDEX(Kunde!$D$4:$G$503,ROW(A316),3)="","",INDEX(Kunde!$D$4:$G$503,ROW(A316),3))</f>
        <v/>
      </c>
      <c r="B317" t="s">
        <v>62</v>
      </c>
      <c r="C317" s="1" t="str">
        <f>IF(INDEX(Kunde!$D$4:$G$503,ROW(C316),1)="","",INDEX(Kunde!$D$4:$G$503,ROW(C316),1))</f>
        <v/>
      </c>
      <c r="D317" s="1" t="str">
        <f>IF(INDEX(Kunde!$D$4:$G$503,ROW(D316),1)="","",INDEX(Kunde!$D$4:$G$503,ROW(D316),1))</f>
        <v/>
      </c>
      <c r="E317" s="1" t="str">
        <f>IF(INDEX(Kunde!$D$4:$G$503,ROW(C316),2)="","",INDEX(Kunde!$D$4:$G$503,ROW(C316),2))</f>
        <v/>
      </c>
      <c r="F317" t="s">
        <v>62</v>
      </c>
      <c r="G317" s="1" t="str">
        <f>IF(C317="","",VLOOKUP(A317,'Formel-Daten'!$J$4:$R$77,9,FALSE))</f>
        <v/>
      </c>
      <c r="H317">
        <v>0</v>
      </c>
      <c r="I317">
        <v>0</v>
      </c>
      <c r="J317" t="str">
        <f>IF(INDEX(Kunde!$D$4:$G$503,ROW(A316),4)="","",INDEX(Kunde!$D$4:$G$503,ROW(A316),4))</f>
        <v/>
      </c>
      <c r="K317">
        <v>1</v>
      </c>
      <c r="M317" t="s">
        <v>63</v>
      </c>
      <c r="N317" t="s">
        <v>62</v>
      </c>
      <c r="O317" t="s">
        <v>62</v>
      </c>
      <c r="P317" t="s">
        <v>63</v>
      </c>
      <c r="Q317" t="s">
        <v>62</v>
      </c>
      <c r="R317" t="s">
        <v>62</v>
      </c>
    </row>
    <row r="318" spans="1:18" x14ac:dyDescent="0.25">
      <c r="A318" s="1" t="str">
        <f>IF(INDEX(Kunde!$D$4:$G$503,ROW(A317),3)="","",INDEX(Kunde!$D$4:$G$503,ROW(A317),3))</f>
        <v/>
      </c>
      <c r="B318" t="s">
        <v>62</v>
      </c>
      <c r="C318" s="1" t="str">
        <f>IF(INDEX(Kunde!$D$4:$G$503,ROW(C317),1)="","",INDEX(Kunde!$D$4:$G$503,ROW(C317),1))</f>
        <v/>
      </c>
      <c r="D318" s="1" t="str">
        <f>IF(INDEX(Kunde!$D$4:$G$503,ROW(D317),1)="","",INDEX(Kunde!$D$4:$G$503,ROW(D317),1))</f>
        <v/>
      </c>
      <c r="E318" s="1" t="str">
        <f>IF(INDEX(Kunde!$D$4:$G$503,ROW(C317),2)="","",INDEX(Kunde!$D$4:$G$503,ROW(C317),2))</f>
        <v/>
      </c>
      <c r="F318" t="s">
        <v>62</v>
      </c>
      <c r="G318" s="1" t="str">
        <f>IF(C318="","",VLOOKUP(A318,'Formel-Daten'!$J$4:$R$77,9,FALSE))</f>
        <v/>
      </c>
      <c r="H318">
        <v>0</v>
      </c>
      <c r="I318">
        <v>0</v>
      </c>
      <c r="J318" t="str">
        <f>IF(INDEX(Kunde!$D$4:$G$503,ROW(A317),4)="","",INDEX(Kunde!$D$4:$G$503,ROW(A317),4))</f>
        <v/>
      </c>
      <c r="K318">
        <v>1</v>
      </c>
      <c r="M318" t="s">
        <v>63</v>
      </c>
      <c r="N318" t="s">
        <v>62</v>
      </c>
      <c r="O318" t="s">
        <v>62</v>
      </c>
      <c r="P318" t="s">
        <v>63</v>
      </c>
      <c r="Q318" t="s">
        <v>62</v>
      </c>
      <c r="R318" t="s">
        <v>62</v>
      </c>
    </row>
    <row r="319" spans="1:18" x14ac:dyDescent="0.25">
      <c r="A319" s="1" t="str">
        <f>IF(INDEX(Kunde!$D$4:$G$503,ROW(A318),3)="","",INDEX(Kunde!$D$4:$G$503,ROW(A318),3))</f>
        <v/>
      </c>
      <c r="B319" t="s">
        <v>62</v>
      </c>
      <c r="C319" s="1" t="str">
        <f>IF(INDEX(Kunde!$D$4:$G$503,ROW(C318),1)="","",INDEX(Kunde!$D$4:$G$503,ROW(C318),1))</f>
        <v/>
      </c>
      <c r="D319" s="1" t="str">
        <f>IF(INDEX(Kunde!$D$4:$G$503,ROW(D318),1)="","",INDEX(Kunde!$D$4:$G$503,ROW(D318),1))</f>
        <v/>
      </c>
      <c r="E319" s="1" t="str">
        <f>IF(INDEX(Kunde!$D$4:$G$503,ROW(C318),2)="","",INDEX(Kunde!$D$4:$G$503,ROW(C318),2))</f>
        <v/>
      </c>
      <c r="F319" t="s">
        <v>62</v>
      </c>
      <c r="G319" s="1" t="str">
        <f>IF(C319="","",VLOOKUP(A319,'Formel-Daten'!$J$4:$R$77,9,FALSE))</f>
        <v/>
      </c>
      <c r="H319">
        <v>0</v>
      </c>
      <c r="I319">
        <v>0</v>
      </c>
      <c r="J319" t="str">
        <f>IF(INDEX(Kunde!$D$4:$G$503,ROW(A318),4)="","",INDEX(Kunde!$D$4:$G$503,ROW(A318),4))</f>
        <v/>
      </c>
      <c r="K319">
        <v>1</v>
      </c>
      <c r="M319" t="s">
        <v>63</v>
      </c>
      <c r="N319" t="s">
        <v>62</v>
      </c>
      <c r="O319" t="s">
        <v>62</v>
      </c>
      <c r="P319" t="s">
        <v>63</v>
      </c>
      <c r="Q319" t="s">
        <v>62</v>
      </c>
      <c r="R319" t="s">
        <v>62</v>
      </c>
    </row>
    <row r="320" spans="1:18" x14ac:dyDescent="0.25">
      <c r="A320" s="1" t="str">
        <f>IF(INDEX(Kunde!$D$4:$G$503,ROW(A319),3)="","",INDEX(Kunde!$D$4:$G$503,ROW(A319),3))</f>
        <v/>
      </c>
      <c r="B320" t="s">
        <v>62</v>
      </c>
      <c r="C320" s="1" t="str">
        <f>IF(INDEX(Kunde!$D$4:$G$503,ROW(C319),1)="","",INDEX(Kunde!$D$4:$G$503,ROW(C319),1))</f>
        <v/>
      </c>
      <c r="D320" s="1" t="str">
        <f>IF(INDEX(Kunde!$D$4:$G$503,ROW(D319),1)="","",INDEX(Kunde!$D$4:$G$503,ROW(D319),1))</f>
        <v/>
      </c>
      <c r="E320" s="1" t="str">
        <f>IF(INDEX(Kunde!$D$4:$G$503,ROW(C319),2)="","",INDEX(Kunde!$D$4:$G$503,ROW(C319),2))</f>
        <v/>
      </c>
      <c r="F320" t="s">
        <v>62</v>
      </c>
      <c r="G320" s="1" t="str">
        <f>IF(C320="","",VLOOKUP(A320,'Formel-Daten'!$J$4:$R$77,9,FALSE))</f>
        <v/>
      </c>
      <c r="H320">
        <v>0</v>
      </c>
      <c r="I320">
        <v>0</v>
      </c>
      <c r="J320" t="str">
        <f>IF(INDEX(Kunde!$D$4:$G$503,ROW(A319),4)="","",INDEX(Kunde!$D$4:$G$503,ROW(A319),4))</f>
        <v/>
      </c>
      <c r="K320">
        <v>1</v>
      </c>
      <c r="M320" t="s">
        <v>63</v>
      </c>
      <c r="N320" t="s">
        <v>62</v>
      </c>
      <c r="O320" t="s">
        <v>62</v>
      </c>
      <c r="P320" t="s">
        <v>63</v>
      </c>
      <c r="Q320" t="s">
        <v>62</v>
      </c>
      <c r="R320" t="s">
        <v>62</v>
      </c>
    </row>
    <row r="321" spans="1:18" x14ac:dyDescent="0.25">
      <c r="A321" s="1" t="str">
        <f>IF(INDEX(Kunde!$D$4:$G$503,ROW(A320),3)="","",INDEX(Kunde!$D$4:$G$503,ROW(A320),3))</f>
        <v/>
      </c>
      <c r="B321" t="s">
        <v>62</v>
      </c>
      <c r="C321" s="1" t="str">
        <f>IF(INDEX(Kunde!$D$4:$G$503,ROW(C320),1)="","",INDEX(Kunde!$D$4:$G$503,ROW(C320),1))</f>
        <v/>
      </c>
      <c r="D321" s="1" t="str">
        <f>IF(INDEX(Kunde!$D$4:$G$503,ROW(D320),1)="","",INDEX(Kunde!$D$4:$G$503,ROW(D320),1))</f>
        <v/>
      </c>
      <c r="E321" s="1" t="str">
        <f>IF(INDEX(Kunde!$D$4:$G$503,ROW(C320),2)="","",INDEX(Kunde!$D$4:$G$503,ROW(C320),2))</f>
        <v/>
      </c>
      <c r="F321" t="s">
        <v>62</v>
      </c>
      <c r="G321" s="1" t="str">
        <f>IF(C321="","",VLOOKUP(A321,'Formel-Daten'!$J$4:$R$77,9,FALSE))</f>
        <v/>
      </c>
      <c r="H321">
        <v>0</v>
      </c>
      <c r="I321">
        <v>0</v>
      </c>
      <c r="J321" t="str">
        <f>IF(INDEX(Kunde!$D$4:$G$503,ROW(A320),4)="","",INDEX(Kunde!$D$4:$G$503,ROW(A320),4))</f>
        <v/>
      </c>
      <c r="K321">
        <v>1</v>
      </c>
      <c r="M321" t="s">
        <v>63</v>
      </c>
      <c r="N321" t="s">
        <v>62</v>
      </c>
      <c r="O321" t="s">
        <v>62</v>
      </c>
      <c r="P321" t="s">
        <v>63</v>
      </c>
      <c r="Q321" t="s">
        <v>62</v>
      </c>
      <c r="R321" t="s">
        <v>62</v>
      </c>
    </row>
    <row r="322" spans="1:18" x14ac:dyDescent="0.25">
      <c r="A322" s="1" t="str">
        <f>IF(INDEX(Kunde!$D$4:$G$503,ROW(A321),3)="","",INDEX(Kunde!$D$4:$G$503,ROW(A321),3))</f>
        <v/>
      </c>
      <c r="B322" t="s">
        <v>62</v>
      </c>
      <c r="C322" s="1" t="str">
        <f>IF(INDEX(Kunde!$D$4:$G$503,ROW(C321),1)="","",INDEX(Kunde!$D$4:$G$503,ROW(C321),1))</f>
        <v/>
      </c>
      <c r="D322" s="1" t="str">
        <f>IF(INDEX(Kunde!$D$4:$G$503,ROW(D321),1)="","",INDEX(Kunde!$D$4:$G$503,ROW(D321),1))</f>
        <v/>
      </c>
      <c r="E322" s="1" t="str">
        <f>IF(INDEX(Kunde!$D$4:$G$503,ROW(C321),2)="","",INDEX(Kunde!$D$4:$G$503,ROW(C321),2))</f>
        <v/>
      </c>
      <c r="F322" t="s">
        <v>62</v>
      </c>
      <c r="G322" s="1" t="str">
        <f>IF(C322="","",VLOOKUP(A322,'Formel-Daten'!$J$4:$R$77,9,FALSE))</f>
        <v/>
      </c>
      <c r="H322">
        <v>0</v>
      </c>
      <c r="I322">
        <v>0</v>
      </c>
      <c r="J322" t="str">
        <f>IF(INDEX(Kunde!$D$4:$G$503,ROW(A321),4)="","",INDEX(Kunde!$D$4:$G$503,ROW(A321),4))</f>
        <v/>
      </c>
      <c r="K322">
        <v>1</v>
      </c>
      <c r="M322" t="s">
        <v>63</v>
      </c>
      <c r="N322" t="s">
        <v>62</v>
      </c>
      <c r="O322" t="s">
        <v>62</v>
      </c>
      <c r="P322" t="s">
        <v>63</v>
      </c>
      <c r="Q322" t="s">
        <v>62</v>
      </c>
      <c r="R322" t="s">
        <v>62</v>
      </c>
    </row>
    <row r="323" spans="1:18" x14ac:dyDescent="0.25">
      <c r="A323" s="1" t="str">
        <f>IF(INDEX(Kunde!$D$4:$G$503,ROW(A322),3)="","",INDEX(Kunde!$D$4:$G$503,ROW(A322),3))</f>
        <v/>
      </c>
      <c r="B323" t="s">
        <v>62</v>
      </c>
      <c r="C323" s="1" t="str">
        <f>IF(INDEX(Kunde!$D$4:$G$503,ROW(C322),1)="","",INDEX(Kunde!$D$4:$G$503,ROW(C322),1))</f>
        <v/>
      </c>
      <c r="D323" s="1" t="str">
        <f>IF(INDEX(Kunde!$D$4:$G$503,ROW(D322),1)="","",INDEX(Kunde!$D$4:$G$503,ROW(D322),1))</f>
        <v/>
      </c>
      <c r="E323" s="1" t="str">
        <f>IF(INDEX(Kunde!$D$4:$G$503,ROW(C322),2)="","",INDEX(Kunde!$D$4:$G$503,ROW(C322),2))</f>
        <v/>
      </c>
      <c r="F323" t="s">
        <v>62</v>
      </c>
      <c r="G323" s="1" t="str">
        <f>IF(C323="","",VLOOKUP(A323,'Formel-Daten'!$J$4:$R$77,9,FALSE))</f>
        <v/>
      </c>
      <c r="H323">
        <v>0</v>
      </c>
      <c r="I323">
        <v>0</v>
      </c>
      <c r="J323" t="str">
        <f>IF(INDEX(Kunde!$D$4:$G$503,ROW(A322),4)="","",INDEX(Kunde!$D$4:$G$503,ROW(A322),4))</f>
        <v/>
      </c>
      <c r="K323">
        <v>1</v>
      </c>
      <c r="M323" t="s">
        <v>63</v>
      </c>
      <c r="N323" t="s">
        <v>62</v>
      </c>
      <c r="O323" t="s">
        <v>62</v>
      </c>
      <c r="P323" t="s">
        <v>63</v>
      </c>
      <c r="Q323" t="s">
        <v>62</v>
      </c>
      <c r="R323" t="s">
        <v>62</v>
      </c>
    </row>
    <row r="324" spans="1:18" x14ac:dyDescent="0.25">
      <c r="A324" s="1" t="str">
        <f>IF(INDEX(Kunde!$D$4:$G$503,ROW(A323),3)="","",INDEX(Kunde!$D$4:$G$503,ROW(A323),3))</f>
        <v/>
      </c>
      <c r="B324" t="s">
        <v>62</v>
      </c>
      <c r="C324" s="1" t="str">
        <f>IF(INDEX(Kunde!$D$4:$G$503,ROW(C323),1)="","",INDEX(Kunde!$D$4:$G$503,ROW(C323),1))</f>
        <v/>
      </c>
      <c r="D324" s="1" t="str">
        <f>IF(INDEX(Kunde!$D$4:$G$503,ROW(D323),1)="","",INDEX(Kunde!$D$4:$G$503,ROW(D323),1))</f>
        <v/>
      </c>
      <c r="E324" s="1" t="str">
        <f>IF(INDEX(Kunde!$D$4:$G$503,ROW(C323),2)="","",INDEX(Kunde!$D$4:$G$503,ROW(C323),2))</f>
        <v/>
      </c>
      <c r="F324" t="s">
        <v>62</v>
      </c>
      <c r="G324" s="1" t="str">
        <f>IF(C324="","",VLOOKUP(A324,'Formel-Daten'!$J$4:$R$77,9,FALSE))</f>
        <v/>
      </c>
      <c r="H324">
        <v>0</v>
      </c>
      <c r="I324">
        <v>0</v>
      </c>
      <c r="J324" t="str">
        <f>IF(INDEX(Kunde!$D$4:$G$503,ROW(A323),4)="","",INDEX(Kunde!$D$4:$G$503,ROW(A323),4))</f>
        <v/>
      </c>
      <c r="K324">
        <v>1</v>
      </c>
      <c r="M324" t="s">
        <v>63</v>
      </c>
      <c r="N324" t="s">
        <v>62</v>
      </c>
      <c r="O324" t="s">
        <v>62</v>
      </c>
      <c r="P324" t="s">
        <v>63</v>
      </c>
      <c r="Q324" t="s">
        <v>62</v>
      </c>
      <c r="R324" t="s">
        <v>62</v>
      </c>
    </row>
    <row r="325" spans="1:18" x14ac:dyDescent="0.25">
      <c r="A325" s="1" t="str">
        <f>IF(INDEX(Kunde!$D$4:$G$503,ROW(A324),3)="","",INDEX(Kunde!$D$4:$G$503,ROW(A324),3))</f>
        <v/>
      </c>
      <c r="B325" t="s">
        <v>62</v>
      </c>
      <c r="C325" s="1" t="str">
        <f>IF(INDEX(Kunde!$D$4:$G$503,ROW(C324),1)="","",INDEX(Kunde!$D$4:$G$503,ROW(C324),1))</f>
        <v/>
      </c>
      <c r="D325" s="1" t="str">
        <f>IF(INDEX(Kunde!$D$4:$G$503,ROW(D324),1)="","",INDEX(Kunde!$D$4:$G$503,ROW(D324),1))</f>
        <v/>
      </c>
      <c r="E325" s="1" t="str">
        <f>IF(INDEX(Kunde!$D$4:$G$503,ROW(C324),2)="","",INDEX(Kunde!$D$4:$G$503,ROW(C324),2))</f>
        <v/>
      </c>
      <c r="F325" t="s">
        <v>62</v>
      </c>
      <c r="G325" s="1" t="str">
        <f>IF(C325="","",VLOOKUP(A325,'Formel-Daten'!$J$4:$R$77,9,FALSE))</f>
        <v/>
      </c>
      <c r="H325">
        <v>0</v>
      </c>
      <c r="I325">
        <v>0</v>
      </c>
      <c r="J325" t="str">
        <f>IF(INDEX(Kunde!$D$4:$G$503,ROW(A324),4)="","",INDEX(Kunde!$D$4:$G$503,ROW(A324),4))</f>
        <v/>
      </c>
      <c r="K325">
        <v>1</v>
      </c>
      <c r="M325" t="s">
        <v>63</v>
      </c>
      <c r="N325" t="s">
        <v>62</v>
      </c>
      <c r="O325" t="s">
        <v>62</v>
      </c>
      <c r="P325" t="s">
        <v>63</v>
      </c>
      <c r="Q325" t="s">
        <v>62</v>
      </c>
      <c r="R325" t="s">
        <v>62</v>
      </c>
    </row>
    <row r="326" spans="1:18" x14ac:dyDescent="0.25">
      <c r="A326" s="1" t="str">
        <f>IF(INDEX(Kunde!$D$4:$G$503,ROW(A325),3)="","",INDEX(Kunde!$D$4:$G$503,ROW(A325),3))</f>
        <v/>
      </c>
      <c r="B326" t="s">
        <v>62</v>
      </c>
      <c r="C326" s="1" t="str">
        <f>IF(INDEX(Kunde!$D$4:$G$503,ROW(C325),1)="","",INDEX(Kunde!$D$4:$G$503,ROW(C325),1))</f>
        <v/>
      </c>
      <c r="D326" s="1" t="str">
        <f>IF(INDEX(Kunde!$D$4:$G$503,ROW(D325),1)="","",INDEX(Kunde!$D$4:$G$503,ROW(D325),1))</f>
        <v/>
      </c>
      <c r="E326" s="1" t="str">
        <f>IF(INDEX(Kunde!$D$4:$G$503,ROW(C325),2)="","",INDEX(Kunde!$D$4:$G$503,ROW(C325),2))</f>
        <v/>
      </c>
      <c r="F326" t="s">
        <v>62</v>
      </c>
      <c r="G326" s="1" t="str">
        <f>IF(C326="","",VLOOKUP(A326,'Formel-Daten'!$J$4:$R$77,9,FALSE))</f>
        <v/>
      </c>
      <c r="H326">
        <v>0</v>
      </c>
      <c r="I326">
        <v>0</v>
      </c>
      <c r="J326" t="str">
        <f>IF(INDEX(Kunde!$D$4:$G$503,ROW(A325),4)="","",INDEX(Kunde!$D$4:$G$503,ROW(A325),4))</f>
        <v/>
      </c>
      <c r="K326">
        <v>1</v>
      </c>
      <c r="M326" t="s">
        <v>63</v>
      </c>
      <c r="N326" t="s">
        <v>62</v>
      </c>
      <c r="O326" t="s">
        <v>62</v>
      </c>
      <c r="P326" t="s">
        <v>63</v>
      </c>
      <c r="Q326" t="s">
        <v>62</v>
      </c>
      <c r="R326" t="s">
        <v>62</v>
      </c>
    </row>
    <row r="327" spans="1:18" x14ac:dyDescent="0.25">
      <c r="A327" s="1" t="str">
        <f>IF(INDEX(Kunde!$D$4:$G$503,ROW(A326),3)="","",INDEX(Kunde!$D$4:$G$503,ROW(A326),3))</f>
        <v/>
      </c>
      <c r="B327" t="s">
        <v>62</v>
      </c>
      <c r="C327" s="1" t="str">
        <f>IF(INDEX(Kunde!$D$4:$G$503,ROW(C326),1)="","",INDEX(Kunde!$D$4:$G$503,ROW(C326),1))</f>
        <v/>
      </c>
      <c r="D327" s="1" t="str">
        <f>IF(INDEX(Kunde!$D$4:$G$503,ROW(D326),1)="","",INDEX(Kunde!$D$4:$G$503,ROW(D326),1))</f>
        <v/>
      </c>
      <c r="E327" s="1" t="str">
        <f>IF(INDEX(Kunde!$D$4:$G$503,ROW(C326),2)="","",INDEX(Kunde!$D$4:$G$503,ROW(C326),2))</f>
        <v/>
      </c>
      <c r="F327" t="s">
        <v>62</v>
      </c>
      <c r="G327" s="1" t="str">
        <f>IF(C327="","",VLOOKUP(A327,'Formel-Daten'!$J$4:$R$77,9,FALSE))</f>
        <v/>
      </c>
      <c r="H327">
        <v>0</v>
      </c>
      <c r="I327">
        <v>0</v>
      </c>
      <c r="J327" t="str">
        <f>IF(INDEX(Kunde!$D$4:$G$503,ROW(A326),4)="","",INDEX(Kunde!$D$4:$G$503,ROW(A326),4))</f>
        <v/>
      </c>
      <c r="K327">
        <v>1</v>
      </c>
      <c r="M327" t="s">
        <v>63</v>
      </c>
      <c r="N327" t="s">
        <v>62</v>
      </c>
      <c r="O327" t="s">
        <v>62</v>
      </c>
      <c r="P327" t="s">
        <v>63</v>
      </c>
      <c r="Q327" t="s">
        <v>62</v>
      </c>
      <c r="R327" t="s">
        <v>62</v>
      </c>
    </row>
    <row r="328" spans="1:18" x14ac:dyDescent="0.25">
      <c r="A328" s="1" t="str">
        <f>IF(INDEX(Kunde!$D$4:$G$503,ROW(A327),3)="","",INDEX(Kunde!$D$4:$G$503,ROW(A327),3))</f>
        <v/>
      </c>
      <c r="B328" t="s">
        <v>62</v>
      </c>
      <c r="C328" s="1" t="str">
        <f>IF(INDEX(Kunde!$D$4:$G$503,ROW(C327),1)="","",INDEX(Kunde!$D$4:$G$503,ROW(C327),1))</f>
        <v/>
      </c>
      <c r="D328" s="1" t="str">
        <f>IF(INDEX(Kunde!$D$4:$G$503,ROW(D327),1)="","",INDEX(Kunde!$D$4:$G$503,ROW(D327),1))</f>
        <v/>
      </c>
      <c r="E328" s="1" t="str">
        <f>IF(INDEX(Kunde!$D$4:$G$503,ROW(C327),2)="","",INDEX(Kunde!$D$4:$G$503,ROW(C327),2))</f>
        <v/>
      </c>
      <c r="F328" t="s">
        <v>62</v>
      </c>
      <c r="G328" s="1" t="str">
        <f>IF(C328="","",VLOOKUP(A328,'Formel-Daten'!$J$4:$R$77,9,FALSE))</f>
        <v/>
      </c>
      <c r="H328">
        <v>0</v>
      </c>
      <c r="I328">
        <v>0</v>
      </c>
      <c r="J328" t="str">
        <f>IF(INDEX(Kunde!$D$4:$G$503,ROW(A327),4)="","",INDEX(Kunde!$D$4:$G$503,ROW(A327),4))</f>
        <v/>
      </c>
      <c r="K328">
        <v>1</v>
      </c>
      <c r="M328" t="s">
        <v>63</v>
      </c>
      <c r="N328" t="s">
        <v>62</v>
      </c>
      <c r="O328" t="s">
        <v>62</v>
      </c>
      <c r="P328" t="s">
        <v>63</v>
      </c>
      <c r="Q328" t="s">
        <v>62</v>
      </c>
      <c r="R328" t="s">
        <v>62</v>
      </c>
    </row>
    <row r="329" spans="1:18" x14ac:dyDescent="0.25">
      <c r="A329" s="1" t="str">
        <f>IF(INDEX(Kunde!$D$4:$G$503,ROW(A328),3)="","",INDEX(Kunde!$D$4:$G$503,ROW(A328),3))</f>
        <v/>
      </c>
      <c r="B329" t="s">
        <v>62</v>
      </c>
      <c r="C329" s="1" t="str">
        <f>IF(INDEX(Kunde!$D$4:$G$503,ROW(C328),1)="","",INDEX(Kunde!$D$4:$G$503,ROW(C328),1))</f>
        <v/>
      </c>
      <c r="D329" s="1" t="str">
        <f>IF(INDEX(Kunde!$D$4:$G$503,ROW(D328),1)="","",INDEX(Kunde!$D$4:$G$503,ROW(D328),1))</f>
        <v/>
      </c>
      <c r="E329" s="1" t="str">
        <f>IF(INDEX(Kunde!$D$4:$G$503,ROW(C328),2)="","",INDEX(Kunde!$D$4:$G$503,ROW(C328),2))</f>
        <v/>
      </c>
      <c r="F329" t="s">
        <v>62</v>
      </c>
      <c r="G329" s="1" t="str">
        <f>IF(C329="","",VLOOKUP(A329,'Formel-Daten'!$J$4:$R$77,9,FALSE))</f>
        <v/>
      </c>
      <c r="H329">
        <v>0</v>
      </c>
      <c r="I329">
        <v>0</v>
      </c>
      <c r="J329" t="str">
        <f>IF(INDEX(Kunde!$D$4:$G$503,ROW(A328),4)="","",INDEX(Kunde!$D$4:$G$503,ROW(A328),4))</f>
        <v/>
      </c>
      <c r="K329">
        <v>1</v>
      </c>
      <c r="M329" t="s">
        <v>63</v>
      </c>
      <c r="N329" t="s">
        <v>62</v>
      </c>
      <c r="O329" t="s">
        <v>62</v>
      </c>
      <c r="P329" t="s">
        <v>63</v>
      </c>
      <c r="Q329" t="s">
        <v>62</v>
      </c>
      <c r="R329" t="s">
        <v>62</v>
      </c>
    </row>
    <row r="330" spans="1:18" x14ac:dyDescent="0.25">
      <c r="A330" s="1" t="str">
        <f>IF(INDEX(Kunde!$D$4:$G$503,ROW(A329),3)="","",INDEX(Kunde!$D$4:$G$503,ROW(A329),3))</f>
        <v/>
      </c>
      <c r="B330" t="s">
        <v>62</v>
      </c>
      <c r="C330" s="1" t="str">
        <f>IF(INDEX(Kunde!$D$4:$G$503,ROW(C329),1)="","",INDEX(Kunde!$D$4:$G$503,ROW(C329),1))</f>
        <v/>
      </c>
      <c r="D330" s="1" t="str">
        <f>IF(INDEX(Kunde!$D$4:$G$503,ROW(D329),1)="","",INDEX(Kunde!$D$4:$G$503,ROW(D329),1))</f>
        <v/>
      </c>
      <c r="E330" s="1" t="str">
        <f>IF(INDEX(Kunde!$D$4:$G$503,ROW(C329),2)="","",INDEX(Kunde!$D$4:$G$503,ROW(C329),2))</f>
        <v/>
      </c>
      <c r="F330" t="s">
        <v>62</v>
      </c>
      <c r="G330" s="1" t="str">
        <f>IF(C330="","",VLOOKUP(A330,'Formel-Daten'!$J$4:$R$77,9,FALSE))</f>
        <v/>
      </c>
      <c r="H330">
        <v>0</v>
      </c>
      <c r="I330">
        <v>0</v>
      </c>
      <c r="J330" t="str">
        <f>IF(INDEX(Kunde!$D$4:$G$503,ROW(A329),4)="","",INDEX(Kunde!$D$4:$G$503,ROW(A329),4))</f>
        <v/>
      </c>
      <c r="K330">
        <v>1</v>
      </c>
      <c r="M330" t="s">
        <v>63</v>
      </c>
      <c r="N330" t="s">
        <v>62</v>
      </c>
      <c r="O330" t="s">
        <v>62</v>
      </c>
      <c r="P330" t="s">
        <v>63</v>
      </c>
      <c r="Q330" t="s">
        <v>62</v>
      </c>
      <c r="R330" t="s">
        <v>62</v>
      </c>
    </row>
    <row r="331" spans="1:18" x14ac:dyDescent="0.25">
      <c r="A331" s="1" t="str">
        <f>IF(INDEX(Kunde!$D$4:$G$503,ROW(A330),3)="","",INDEX(Kunde!$D$4:$G$503,ROW(A330),3))</f>
        <v/>
      </c>
      <c r="B331" t="s">
        <v>62</v>
      </c>
      <c r="C331" s="1" t="str">
        <f>IF(INDEX(Kunde!$D$4:$G$503,ROW(C330),1)="","",INDEX(Kunde!$D$4:$G$503,ROW(C330),1))</f>
        <v/>
      </c>
      <c r="D331" s="1" t="str">
        <f>IF(INDEX(Kunde!$D$4:$G$503,ROW(D330),1)="","",INDEX(Kunde!$D$4:$G$503,ROW(D330),1))</f>
        <v/>
      </c>
      <c r="E331" s="1" t="str">
        <f>IF(INDEX(Kunde!$D$4:$G$503,ROW(C330),2)="","",INDEX(Kunde!$D$4:$G$503,ROW(C330),2))</f>
        <v/>
      </c>
      <c r="F331" t="s">
        <v>62</v>
      </c>
      <c r="G331" s="1" t="str">
        <f>IF(C331="","",VLOOKUP(A331,'Formel-Daten'!$J$4:$R$77,9,FALSE))</f>
        <v/>
      </c>
      <c r="H331">
        <v>0</v>
      </c>
      <c r="I331">
        <v>0</v>
      </c>
      <c r="J331" t="str">
        <f>IF(INDEX(Kunde!$D$4:$G$503,ROW(A330),4)="","",INDEX(Kunde!$D$4:$G$503,ROW(A330),4))</f>
        <v/>
      </c>
      <c r="K331">
        <v>1</v>
      </c>
      <c r="M331" t="s">
        <v>63</v>
      </c>
      <c r="N331" t="s">
        <v>62</v>
      </c>
      <c r="O331" t="s">
        <v>62</v>
      </c>
      <c r="P331" t="s">
        <v>63</v>
      </c>
      <c r="Q331" t="s">
        <v>62</v>
      </c>
      <c r="R331" t="s">
        <v>62</v>
      </c>
    </row>
    <row r="332" spans="1:18" x14ac:dyDescent="0.25">
      <c r="A332" s="1" t="str">
        <f>IF(INDEX(Kunde!$D$4:$G$503,ROW(A331),3)="","",INDEX(Kunde!$D$4:$G$503,ROW(A331),3))</f>
        <v/>
      </c>
      <c r="B332" t="s">
        <v>62</v>
      </c>
      <c r="C332" s="1" t="str">
        <f>IF(INDEX(Kunde!$D$4:$G$503,ROW(C331),1)="","",INDEX(Kunde!$D$4:$G$503,ROW(C331),1))</f>
        <v/>
      </c>
      <c r="D332" s="1" t="str">
        <f>IF(INDEX(Kunde!$D$4:$G$503,ROW(D331),1)="","",INDEX(Kunde!$D$4:$G$503,ROW(D331),1))</f>
        <v/>
      </c>
      <c r="E332" s="1" t="str">
        <f>IF(INDEX(Kunde!$D$4:$G$503,ROW(C331),2)="","",INDEX(Kunde!$D$4:$G$503,ROW(C331),2))</f>
        <v/>
      </c>
      <c r="F332" t="s">
        <v>62</v>
      </c>
      <c r="G332" s="1" t="str">
        <f>IF(C332="","",VLOOKUP(A332,'Formel-Daten'!$J$4:$R$77,9,FALSE))</f>
        <v/>
      </c>
      <c r="H332">
        <v>0</v>
      </c>
      <c r="I332">
        <v>0</v>
      </c>
      <c r="J332" t="str">
        <f>IF(INDEX(Kunde!$D$4:$G$503,ROW(A331),4)="","",INDEX(Kunde!$D$4:$G$503,ROW(A331),4))</f>
        <v/>
      </c>
      <c r="K332">
        <v>1</v>
      </c>
      <c r="M332" t="s">
        <v>63</v>
      </c>
      <c r="N332" t="s">
        <v>62</v>
      </c>
      <c r="O332" t="s">
        <v>62</v>
      </c>
      <c r="P332" t="s">
        <v>63</v>
      </c>
      <c r="Q332" t="s">
        <v>62</v>
      </c>
      <c r="R332" t="s">
        <v>62</v>
      </c>
    </row>
    <row r="333" spans="1:18" x14ac:dyDescent="0.25">
      <c r="A333" s="1" t="str">
        <f>IF(INDEX(Kunde!$D$4:$G$503,ROW(A332),3)="","",INDEX(Kunde!$D$4:$G$503,ROW(A332),3))</f>
        <v/>
      </c>
      <c r="B333" t="s">
        <v>62</v>
      </c>
      <c r="C333" s="1" t="str">
        <f>IF(INDEX(Kunde!$D$4:$G$503,ROW(C332),1)="","",INDEX(Kunde!$D$4:$G$503,ROW(C332),1))</f>
        <v/>
      </c>
      <c r="D333" s="1" t="str">
        <f>IF(INDEX(Kunde!$D$4:$G$503,ROW(D332),1)="","",INDEX(Kunde!$D$4:$G$503,ROW(D332),1))</f>
        <v/>
      </c>
      <c r="E333" s="1" t="str">
        <f>IF(INDEX(Kunde!$D$4:$G$503,ROW(C332),2)="","",INDEX(Kunde!$D$4:$G$503,ROW(C332),2))</f>
        <v/>
      </c>
      <c r="F333" t="s">
        <v>62</v>
      </c>
      <c r="G333" s="1" t="str">
        <f>IF(C333="","",VLOOKUP(A333,'Formel-Daten'!$J$4:$R$77,9,FALSE))</f>
        <v/>
      </c>
      <c r="H333">
        <v>0</v>
      </c>
      <c r="I333">
        <v>0</v>
      </c>
      <c r="J333" t="str">
        <f>IF(INDEX(Kunde!$D$4:$G$503,ROW(A332),4)="","",INDEX(Kunde!$D$4:$G$503,ROW(A332),4))</f>
        <v/>
      </c>
      <c r="K333">
        <v>1</v>
      </c>
      <c r="M333" t="s">
        <v>63</v>
      </c>
      <c r="N333" t="s">
        <v>62</v>
      </c>
      <c r="O333" t="s">
        <v>62</v>
      </c>
      <c r="P333" t="s">
        <v>63</v>
      </c>
      <c r="Q333" t="s">
        <v>62</v>
      </c>
      <c r="R333" t="s">
        <v>62</v>
      </c>
    </row>
    <row r="334" spans="1:18" x14ac:dyDescent="0.25">
      <c r="A334" s="1" t="str">
        <f>IF(INDEX(Kunde!$D$4:$G$503,ROW(A333),3)="","",INDEX(Kunde!$D$4:$G$503,ROW(A333),3))</f>
        <v/>
      </c>
      <c r="B334" t="s">
        <v>62</v>
      </c>
      <c r="C334" s="1" t="str">
        <f>IF(INDEX(Kunde!$D$4:$G$503,ROW(C333),1)="","",INDEX(Kunde!$D$4:$G$503,ROW(C333),1))</f>
        <v/>
      </c>
      <c r="D334" s="1" t="str">
        <f>IF(INDEX(Kunde!$D$4:$G$503,ROW(D333),1)="","",INDEX(Kunde!$D$4:$G$503,ROW(D333),1))</f>
        <v/>
      </c>
      <c r="E334" s="1" t="str">
        <f>IF(INDEX(Kunde!$D$4:$G$503,ROW(C333),2)="","",INDEX(Kunde!$D$4:$G$503,ROW(C333),2))</f>
        <v/>
      </c>
      <c r="F334" t="s">
        <v>62</v>
      </c>
      <c r="G334" s="1" t="str">
        <f>IF(C334="","",VLOOKUP(A334,'Formel-Daten'!$J$4:$R$77,9,FALSE))</f>
        <v/>
      </c>
      <c r="H334">
        <v>0</v>
      </c>
      <c r="I334">
        <v>0</v>
      </c>
      <c r="J334" t="str">
        <f>IF(INDEX(Kunde!$D$4:$G$503,ROW(A333),4)="","",INDEX(Kunde!$D$4:$G$503,ROW(A333),4))</f>
        <v/>
      </c>
      <c r="K334">
        <v>1</v>
      </c>
      <c r="M334" t="s">
        <v>63</v>
      </c>
      <c r="N334" t="s">
        <v>62</v>
      </c>
      <c r="O334" t="s">
        <v>62</v>
      </c>
      <c r="P334" t="s">
        <v>63</v>
      </c>
      <c r="Q334" t="s">
        <v>62</v>
      </c>
      <c r="R334" t="s">
        <v>62</v>
      </c>
    </row>
    <row r="335" spans="1:18" x14ac:dyDescent="0.25">
      <c r="A335" s="1" t="str">
        <f>IF(INDEX(Kunde!$D$4:$G$503,ROW(A334),3)="","",INDEX(Kunde!$D$4:$G$503,ROW(A334),3))</f>
        <v/>
      </c>
      <c r="B335" t="s">
        <v>62</v>
      </c>
      <c r="C335" s="1" t="str">
        <f>IF(INDEX(Kunde!$D$4:$G$503,ROW(C334),1)="","",INDEX(Kunde!$D$4:$G$503,ROW(C334),1))</f>
        <v/>
      </c>
      <c r="D335" s="1" t="str">
        <f>IF(INDEX(Kunde!$D$4:$G$503,ROW(D334),1)="","",INDEX(Kunde!$D$4:$G$503,ROW(D334),1))</f>
        <v/>
      </c>
      <c r="E335" s="1" t="str">
        <f>IF(INDEX(Kunde!$D$4:$G$503,ROW(C334),2)="","",INDEX(Kunde!$D$4:$G$503,ROW(C334),2))</f>
        <v/>
      </c>
      <c r="F335" t="s">
        <v>62</v>
      </c>
      <c r="G335" s="1" t="str">
        <f>IF(C335="","",VLOOKUP(A335,'Formel-Daten'!$J$4:$R$77,9,FALSE))</f>
        <v/>
      </c>
      <c r="H335">
        <v>0</v>
      </c>
      <c r="I335">
        <v>0</v>
      </c>
      <c r="J335" t="str">
        <f>IF(INDEX(Kunde!$D$4:$G$503,ROW(A334),4)="","",INDEX(Kunde!$D$4:$G$503,ROW(A334),4))</f>
        <v/>
      </c>
      <c r="K335">
        <v>1</v>
      </c>
      <c r="M335" t="s">
        <v>63</v>
      </c>
      <c r="N335" t="s">
        <v>62</v>
      </c>
      <c r="O335" t="s">
        <v>62</v>
      </c>
      <c r="P335" t="s">
        <v>63</v>
      </c>
      <c r="Q335" t="s">
        <v>62</v>
      </c>
      <c r="R335" t="s">
        <v>62</v>
      </c>
    </row>
    <row r="336" spans="1:18" x14ac:dyDescent="0.25">
      <c r="A336" s="1" t="str">
        <f>IF(INDEX(Kunde!$D$4:$G$503,ROW(A335),3)="","",INDEX(Kunde!$D$4:$G$503,ROW(A335),3))</f>
        <v/>
      </c>
      <c r="B336" t="s">
        <v>62</v>
      </c>
      <c r="C336" s="1" t="str">
        <f>IF(INDEX(Kunde!$D$4:$G$503,ROW(C335),1)="","",INDEX(Kunde!$D$4:$G$503,ROW(C335),1))</f>
        <v/>
      </c>
      <c r="D336" s="1" t="str">
        <f>IF(INDEX(Kunde!$D$4:$G$503,ROW(D335),1)="","",INDEX(Kunde!$D$4:$G$503,ROW(D335),1))</f>
        <v/>
      </c>
      <c r="E336" s="1" t="str">
        <f>IF(INDEX(Kunde!$D$4:$G$503,ROW(C335),2)="","",INDEX(Kunde!$D$4:$G$503,ROW(C335),2))</f>
        <v/>
      </c>
      <c r="F336" t="s">
        <v>62</v>
      </c>
      <c r="G336" s="1" t="str">
        <f>IF(C336="","",VLOOKUP(A336,'Formel-Daten'!$J$4:$R$77,9,FALSE))</f>
        <v/>
      </c>
      <c r="H336">
        <v>0</v>
      </c>
      <c r="I336">
        <v>0</v>
      </c>
      <c r="J336" t="str">
        <f>IF(INDEX(Kunde!$D$4:$G$503,ROW(A335),4)="","",INDEX(Kunde!$D$4:$G$503,ROW(A335),4))</f>
        <v/>
      </c>
      <c r="K336">
        <v>1</v>
      </c>
      <c r="M336" t="s">
        <v>63</v>
      </c>
      <c r="N336" t="s">
        <v>62</v>
      </c>
      <c r="O336" t="s">
        <v>62</v>
      </c>
      <c r="P336" t="s">
        <v>63</v>
      </c>
      <c r="Q336" t="s">
        <v>62</v>
      </c>
      <c r="R336" t="s">
        <v>62</v>
      </c>
    </row>
    <row r="337" spans="1:18" x14ac:dyDescent="0.25">
      <c r="A337" s="1" t="str">
        <f>IF(INDEX(Kunde!$D$4:$G$503,ROW(A336),3)="","",INDEX(Kunde!$D$4:$G$503,ROW(A336),3))</f>
        <v/>
      </c>
      <c r="B337" t="s">
        <v>62</v>
      </c>
      <c r="C337" s="1" t="str">
        <f>IF(INDEX(Kunde!$D$4:$G$503,ROW(C336),1)="","",INDEX(Kunde!$D$4:$G$503,ROW(C336),1))</f>
        <v/>
      </c>
      <c r="D337" s="1" t="str">
        <f>IF(INDEX(Kunde!$D$4:$G$503,ROW(D336),1)="","",INDEX(Kunde!$D$4:$G$503,ROW(D336),1))</f>
        <v/>
      </c>
      <c r="E337" s="1" t="str">
        <f>IF(INDEX(Kunde!$D$4:$G$503,ROW(C336),2)="","",INDEX(Kunde!$D$4:$G$503,ROW(C336),2))</f>
        <v/>
      </c>
      <c r="F337" t="s">
        <v>62</v>
      </c>
      <c r="G337" s="1" t="str">
        <f>IF(C337="","",VLOOKUP(A337,'Formel-Daten'!$J$4:$R$77,9,FALSE))</f>
        <v/>
      </c>
      <c r="H337">
        <v>0</v>
      </c>
      <c r="I337">
        <v>0</v>
      </c>
      <c r="J337" t="str">
        <f>IF(INDEX(Kunde!$D$4:$G$503,ROW(A336),4)="","",INDEX(Kunde!$D$4:$G$503,ROW(A336),4))</f>
        <v/>
      </c>
      <c r="K337">
        <v>1</v>
      </c>
      <c r="M337" t="s">
        <v>63</v>
      </c>
      <c r="N337" t="s">
        <v>62</v>
      </c>
      <c r="O337" t="s">
        <v>62</v>
      </c>
      <c r="P337" t="s">
        <v>63</v>
      </c>
      <c r="Q337" t="s">
        <v>62</v>
      </c>
      <c r="R337" t="s">
        <v>62</v>
      </c>
    </row>
    <row r="338" spans="1:18" x14ac:dyDescent="0.25">
      <c r="A338" s="1" t="str">
        <f>IF(INDEX(Kunde!$D$4:$G$503,ROW(A337),3)="","",INDEX(Kunde!$D$4:$G$503,ROW(A337),3))</f>
        <v/>
      </c>
      <c r="B338" t="s">
        <v>62</v>
      </c>
      <c r="C338" s="1" t="str">
        <f>IF(INDEX(Kunde!$D$4:$G$503,ROW(C337),1)="","",INDEX(Kunde!$D$4:$G$503,ROW(C337),1))</f>
        <v/>
      </c>
      <c r="D338" s="1" t="str">
        <f>IF(INDEX(Kunde!$D$4:$G$503,ROW(D337),1)="","",INDEX(Kunde!$D$4:$G$503,ROW(D337),1))</f>
        <v/>
      </c>
      <c r="E338" s="1" t="str">
        <f>IF(INDEX(Kunde!$D$4:$G$503,ROW(C337),2)="","",INDEX(Kunde!$D$4:$G$503,ROW(C337),2))</f>
        <v/>
      </c>
      <c r="F338" t="s">
        <v>62</v>
      </c>
      <c r="G338" s="1" t="str">
        <f>IF(C338="","",VLOOKUP(A338,'Formel-Daten'!$J$4:$R$77,9,FALSE))</f>
        <v/>
      </c>
      <c r="H338">
        <v>0</v>
      </c>
      <c r="I338">
        <v>0</v>
      </c>
      <c r="J338" t="str">
        <f>IF(INDEX(Kunde!$D$4:$G$503,ROW(A337),4)="","",INDEX(Kunde!$D$4:$G$503,ROW(A337),4))</f>
        <v/>
      </c>
      <c r="K338">
        <v>1</v>
      </c>
      <c r="M338" t="s">
        <v>63</v>
      </c>
      <c r="N338" t="s">
        <v>62</v>
      </c>
      <c r="O338" t="s">
        <v>62</v>
      </c>
      <c r="P338" t="s">
        <v>63</v>
      </c>
      <c r="Q338" t="s">
        <v>62</v>
      </c>
      <c r="R338" t="s">
        <v>62</v>
      </c>
    </row>
    <row r="339" spans="1:18" x14ac:dyDescent="0.25">
      <c r="A339" s="1" t="str">
        <f>IF(INDEX(Kunde!$D$4:$G$503,ROW(A338),3)="","",INDEX(Kunde!$D$4:$G$503,ROW(A338),3))</f>
        <v/>
      </c>
      <c r="B339" t="s">
        <v>62</v>
      </c>
      <c r="C339" s="1" t="str">
        <f>IF(INDEX(Kunde!$D$4:$G$503,ROW(C338),1)="","",INDEX(Kunde!$D$4:$G$503,ROW(C338),1))</f>
        <v/>
      </c>
      <c r="D339" s="1" t="str">
        <f>IF(INDEX(Kunde!$D$4:$G$503,ROW(D338),1)="","",INDEX(Kunde!$D$4:$G$503,ROW(D338),1))</f>
        <v/>
      </c>
      <c r="E339" s="1" t="str">
        <f>IF(INDEX(Kunde!$D$4:$G$503,ROW(C338),2)="","",INDEX(Kunde!$D$4:$G$503,ROW(C338),2))</f>
        <v/>
      </c>
      <c r="F339" t="s">
        <v>62</v>
      </c>
      <c r="G339" s="1" t="str">
        <f>IF(C339="","",VLOOKUP(A339,'Formel-Daten'!$J$4:$R$77,9,FALSE))</f>
        <v/>
      </c>
      <c r="H339">
        <v>0</v>
      </c>
      <c r="I339">
        <v>0</v>
      </c>
      <c r="J339" t="str">
        <f>IF(INDEX(Kunde!$D$4:$G$503,ROW(A338),4)="","",INDEX(Kunde!$D$4:$G$503,ROW(A338),4))</f>
        <v/>
      </c>
      <c r="K339">
        <v>1</v>
      </c>
      <c r="M339" t="s">
        <v>63</v>
      </c>
      <c r="N339" t="s">
        <v>62</v>
      </c>
      <c r="O339" t="s">
        <v>62</v>
      </c>
      <c r="P339" t="s">
        <v>63</v>
      </c>
      <c r="Q339" t="s">
        <v>62</v>
      </c>
      <c r="R339" t="s">
        <v>62</v>
      </c>
    </row>
    <row r="340" spans="1:18" x14ac:dyDescent="0.25">
      <c r="A340" s="1" t="str">
        <f>IF(INDEX(Kunde!$D$4:$G$503,ROW(A339),3)="","",INDEX(Kunde!$D$4:$G$503,ROW(A339),3))</f>
        <v/>
      </c>
      <c r="B340" t="s">
        <v>62</v>
      </c>
      <c r="C340" s="1" t="str">
        <f>IF(INDEX(Kunde!$D$4:$G$503,ROW(C339),1)="","",INDEX(Kunde!$D$4:$G$503,ROW(C339),1))</f>
        <v/>
      </c>
      <c r="D340" s="1" t="str">
        <f>IF(INDEX(Kunde!$D$4:$G$503,ROW(D339),1)="","",INDEX(Kunde!$D$4:$G$503,ROW(D339),1))</f>
        <v/>
      </c>
      <c r="E340" s="1" t="str">
        <f>IF(INDEX(Kunde!$D$4:$G$503,ROW(C339),2)="","",INDEX(Kunde!$D$4:$G$503,ROW(C339),2))</f>
        <v/>
      </c>
      <c r="F340" t="s">
        <v>62</v>
      </c>
      <c r="G340" s="1" t="str">
        <f>IF(C340="","",VLOOKUP(A340,'Formel-Daten'!$J$4:$R$77,9,FALSE))</f>
        <v/>
      </c>
      <c r="H340">
        <v>0</v>
      </c>
      <c r="I340">
        <v>0</v>
      </c>
      <c r="J340" t="str">
        <f>IF(INDEX(Kunde!$D$4:$G$503,ROW(A339),4)="","",INDEX(Kunde!$D$4:$G$503,ROW(A339),4))</f>
        <v/>
      </c>
      <c r="K340">
        <v>1</v>
      </c>
      <c r="M340" t="s">
        <v>63</v>
      </c>
      <c r="N340" t="s">
        <v>62</v>
      </c>
      <c r="O340" t="s">
        <v>62</v>
      </c>
      <c r="P340" t="s">
        <v>63</v>
      </c>
      <c r="Q340" t="s">
        <v>62</v>
      </c>
      <c r="R340" t="s">
        <v>62</v>
      </c>
    </row>
    <row r="341" spans="1:18" x14ac:dyDescent="0.25">
      <c r="A341" s="1" t="str">
        <f>IF(INDEX(Kunde!$D$4:$G$503,ROW(A340),3)="","",INDEX(Kunde!$D$4:$G$503,ROW(A340),3))</f>
        <v/>
      </c>
      <c r="B341" t="s">
        <v>62</v>
      </c>
      <c r="C341" s="1" t="str">
        <f>IF(INDEX(Kunde!$D$4:$G$503,ROW(C340),1)="","",INDEX(Kunde!$D$4:$G$503,ROW(C340),1))</f>
        <v/>
      </c>
      <c r="D341" s="1" t="str">
        <f>IF(INDEX(Kunde!$D$4:$G$503,ROW(D340),1)="","",INDEX(Kunde!$D$4:$G$503,ROW(D340),1))</f>
        <v/>
      </c>
      <c r="E341" s="1" t="str">
        <f>IF(INDEX(Kunde!$D$4:$G$503,ROW(C340),2)="","",INDEX(Kunde!$D$4:$G$503,ROW(C340),2))</f>
        <v/>
      </c>
      <c r="F341" t="s">
        <v>62</v>
      </c>
      <c r="G341" s="1" t="str">
        <f>IF(C341="","",VLOOKUP(A341,'Formel-Daten'!$J$4:$R$77,9,FALSE))</f>
        <v/>
      </c>
      <c r="H341">
        <v>0</v>
      </c>
      <c r="I341">
        <v>0</v>
      </c>
      <c r="J341" t="str">
        <f>IF(INDEX(Kunde!$D$4:$G$503,ROW(A340),4)="","",INDEX(Kunde!$D$4:$G$503,ROW(A340),4))</f>
        <v/>
      </c>
      <c r="K341">
        <v>1</v>
      </c>
      <c r="M341" t="s">
        <v>63</v>
      </c>
      <c r="N341" t="s">
        <v>62</v>
      </c>
      <c r="O341" t="s">
        <v>62</v>
      </c>
      <c r="P341" t="s">
        <v>63</v>
      </c>
      <c r="Q341" t="s">
        <v>62</v>
      </c>
      <c r="R341" t="s">
        <v>62</v>
      </c>
    </row>
    <row r="342" spans="1:18" x14ac:dyDescent="0.25">
      <c r="A342" s="1" t="str">
        <f>IF(INDEX(Kunde!$D$4:$G$503,ROW(A341),3)="","",INDEX(Kunde!$D$4:$G$503,ROW(A341),3))</f>
        <v/>
      </c>
      <c r="B342" t="s">
        <v>62</v>
      </c>
      <c r="C342" s="1" t="str">
        <f>IF(INDEX(Kunde!$D$4:$G$503,ROW(C341),1)="","",INDEX(Kunde!$D$4:$G$503,ROW(C341),1))</f>
        <v/>
      </c>
      <c r="D342" s="1" t="str">
        <f>IF(INDEX(Kunde!$D$4:$G$503,ROW(D341),1)="","",INDEX(Kunde!$D$4:$G$503,ROW(D341),1))</f>
        <v/>
      </c>
      <c r="E342" s="1" t="str">
        <f>IF(INDEX(Kunde!$D$4:$G$503,ROW(C341),2)="","",INDEX(Kunde!$D$4:$G$503,ROW(C341),2))</f>
        <v/>
      </c>
      <c r="F342" t="s">
        <v>62</v>
      </c>
      <c r="G342" s="1" t="str">
        <f>IF(C342="","",VLOOKUP(A342,'Formel-Daten'!$J$4:$R$77,9,FALSE))</f>
        <v/>
      </c>
      <c r="H342">
        <v>0</v>
      </c>
      <c r="I342">
        <v>0</v>
      </c>
      <c r="J342" t="str">
        <f>IF(INDEX(Kunde!$D$4:$G$503,ROW(A341),4)="","",INDEX(Kunde!$D$4:$G$503,ROW(A341),4))</f>
        <v/>
      </c>
      <c r="K342">
        <v>1</v>
      </c>
      <c r="M342" t="s">
        <v>63</v>
      </c>
      <c r="N342" t="s">
        <v>62</v>
      </c>
      <c r="O342" t="s">
        <v>62</v>
      </c>
      <c r="P342" t="s">
        <v>63</v>
      </c>
      <c r="Q342" t="s">
        <v>62</v>
      </c>
      <c r="R342" t="s">
        <v>62</v>
      </c>
    </row>
    <row r="343" spans="1:18" x14ac:dyDescent="0.25">
      <c r="A343" s="1" t="str">
        <f>IF(INDEX(Kunde!$D$4:$G$503,ROW(A342),3)="","",INDEX(Kunde!$D$4:$G$503,ROW(A342),3))</f>
        <v/>
      </c>
      <c r="B343" t="s">
        <v>62</v>
      </c>
      <c r="C343" s="1" t="str">
        <f>IF(INDEX(Kunde!$D$4:$G$503,ROW(C342),1)="","",INDEX(Kunde!$D$4:$G$503,ROW(C342),1))</f>
        <v/>
      </c>
      <c r="D343" s="1" t="str">
        <f>IF(INDEX(Kunde!$D$4:$G$503,ROW(D342),1)="","",INDEX(Kunde!$D$4:$G$503,ROW(D342),1))</f>
        <v/>
      </c>
      <c r="E343" s="1" t="str">
        <f>IF(INDEX(Kunde!$D$4:$G$503,ROW(C342),2)="","",INDEX(Kunde!$D$4:$G$503,ROW(C342),2))</f>
        <v/>
      </c>
      <c r="F343" t="s">
        <v>62</v>
      </c>
      <c r="G343" s="1" t="str">
        <f>IF(C343="","",VLOOKUP(A343,'Formel-Daten'!$J$4:$R$77,9,FALSE))</f>
        <v/>
      </c>
      <c r="H343">
        <v>0</v>
      </c>
      <c r="I343">
        <v>0</v>
      </c>
      <c r="J343" t="str">
        <f>IF(INDEX(Kunde!$D$4:$G$503,ROW(A342),4)="","",INDEX(Kunde!$D$4:$G$503,ROW(A342),4))</f>
        <v/>
      </c>
      <c r="K343">
        <v>1</v>
      </c>
      <c r="M343" t="s">
        <v>63</v>
      </c>
      <c r="N343" t="s">
        <v>62</v>
      </c>
      <c r="O343" t="s">
        <v>62</v>
      </c>
      <c r="P343" t="s">
        <v>63</v>
      </c>
      <c r="Q343" t="s">
        <v>62</v>
      </c>
      <c r="R343" t="s">
        <v>62</v>
      </c>
    </row>
    <row r="344" spans="1:18" x14ac:dyDescent="0.25">
      <c r="A344" s="1" t="str">
        <f>IF(INDEX(Kunde!$D$4:$G$503,ROW(A343),3)="","",INDEX(Kunde!$D$4:$G$503,ROW(A343),3))</f>
        <v/>
      </c>
      <c r="B344" t="s">
        <v>62</v>
      </c>
      <c r="C344" s="1" t="str">
        <f>IF(INDEX(Kunde!$D$4:$G$503,ROW(C343),1)="","",INDEX(Kunde!$D$4:$G$503,ROW(C343),1))</f>
        <v/>
      </c>
      <c r="D344" s="1" t="str">
        <f>IF(INDEX(Kunde!$D$4:$G$503,ROW(D343),1)="","",INDEX(Kunde!$D$4:$G$503,ROW(D343),1))</f>
        <v/>
      </c>
      <c r="E344" s="1" t="str">
        <f>IF(INDEX(Kunde!$D$4:$G$503,ROW(C343),2)="","",INDEX(Kunde!$D$4:$G$503,ROW(C343),2))</f>
        <v/>
      </c>
      <c r="F344" t="s">
        <v>62</v>
      </c>
      <c r="G344" s="1" t="str">
        <f>IF(C344="","",VLOOKUP(A344,'Formel-Daten'!$J$4:$R$77,9,FALSE))</f>
        <v/>
      </c>
      <c r="H344">
        <v>0</v>
      </c>
      <c r="I344">
        <v>0</v>
      </c>
      <c r="J344" t="str">
        <f>IF(INDEX(Kunde!$D$4:$G$503,ROW(A343),4)="","",INDEX(Kunde!$D$4:$G$503,ROW(A343),4))</f>
        <v/>
      </c>
      <c r="K344">
        <v>1</v>
      </c>
      <c r="M344" t="s">
        <v>63</v>
      </c>
      <c r="N344" t="s">
        <v>62</v>
      </c>
      <c r="O344" t="s">
        <v>62</v>
      </c>
      <c r="P344" t="s">
        <v>63</v>
      </c>
      <c r="Q344" t="s">
        <v>62</v>
      </c>
      <c r="R344" t="s">
        <v>62</v>
      </c>
    </row>
    <row r="345" spans="1:18" x14ac:dyDescent="0.25">
      <c r="A345" s="1" t="str">
        <f>IF(INDEX(Kunde!$D$4:$G$503,ROW(A344),3)="","",INDEX(Kunde!$D$4:$G$503,ROW(A344),3))</f>
        <v/>
      </c>
      <c r="B345" t="s">
        <v>62</v>
      </c>
      <c r="C345" s="1" t="str">
        <f>IF(INDEX(Kunde!$D$4:$G$503,ROW(C344),1)="","",INDEX(Kunde!$D$4:$G$503,ROW(C344),1))</f>
        <v/>
      </c>
      <c r="D345" s="1" t="str">
        <f>IF(INDEX(Kunde!$D$4:$G$503,ROW(D344),1)="","",INDEX(Kunde!$D$4:$G$503,ROW(D344),1))</f>
        <v/>
      </c>
      <c r="E345" s="1" t="str">
        <f>IF(INDEX(Kunde!$D$4:$G$503,ROW(C344),2)="","",INDEX(Kunde!$D$4:$G$503,ROW(C344),2))</f>
        <v/>
      </c>
      <c r="F345" t="s">
        <v>62</v>
      </c>
      <c r="G345" s="1" t="str">
        <f>IF(C345="","",VLOOKUP(A345,'Formel-Daten'!$J$4:$R$77,9,FALSE))</f>
        <v/>
      </c>
      <c r="H345">
        <v>0</v>
      </c>
      <c r="I345">
        <v>0</v>
      </c>
      <c r="J345" t="str">
        <f>IF(INDEX(Kunde!$D$4:$G$503,ROW(A344),4)="","",INDEX(Kunde!$D$4:$G$503,ROW(A344),4))</f>
        <v/>
      </c>
      <c r="K345">
        <v>1</v>
      </c>
      <c r="M345" t="s">
        <v>63</v>
      </c>
      <c r="N345" t="s">
        <v>62</v>
      </c>
      <c r="O345" t="s">
        <v>62</v>
      </c>
      <c r="P345" t="s">
        <v>63</v>
      </c>
      <c r="Q345" t="s">
        <v>62</v>
      </c>
      <c r="R345" t="s">
        <v>62</v>
      </c>
    </row>
    <row r="346" spans="1:18" x14ac:dyDescent="0.25">
      <c r="A346" s="1" t="str">
        <f>IF(INDEX(Kunde!$D$4:$G$503,ROW(A345),3)="","",INDEX(Kunde!$D$4:$G$503,ROW(A345),3))</f>
        <v/>
      </c>
      <c r="B346" t="s">
        <v>62</v>
      </c>
      <c r="C346" s="1" t="str">
        <f>IF(INDEX(Kunde!$D$4:$G$503,ROW(C345),1)="","",INDEX(Kunde!$D$4:$G$503,ROW(C345),1))</f>
        <v/>
      </c>
      <c r="D346" s="1" t="str">
        <f>IF(INDEX(Kunde!$D$4:$G$503,ROW(D345),1)="","",INDEX(Kunde!$D$4:$G$503,ROW(D345),1))</f>
        <v/>
      </c>
      <c r="E346" s="1" t="str">
        <f>IF(INDEX(Kunde!$D$4:$G$503,ROW(C345),2)="","",INDEX(Kunde!$D$4:$G$503,ROW(C345),2))</f>
        <v/>
      </c>
      <c r="F346" t="s">
        <v>62</v>
      </c>
      <c r="G346" s="1" t="str">
        <f>IF(C346="","",VLOOKUP(A346,'Formel-Daten'!$J$4:$R$77,9,FALSE))</f>
        <v/>
      </c>
      <c r="H346">
        <v>0</v>
      </c>
      <c r="I346">
        <v>0</v>
      </c>
      <c r="J346" t="str">
        <f>IF(INDEX(Kunde!$D$4:$G$503,ROW(A345),4)="","",INDEX(Kunde!$D$4:$G$503,ROW(A345),4))</f>
        <v/>
      </c>
      <c r="K346">
        <v>1</v>
      </c>
      <c r="M346" t="s">
        <v>63</v>
      </c>
      <c r="N346" t="s">
        <v>62</v>
      </c>
      <c r="O346" t="s">
        <v>62</v>
      </c>
      <c r="P346" t="s">
        <v>63</v>
      </c>
      <c r="Q346" t="s">
        <v>62</v>
      </c>
      <c r="R346" t="s">
        <v>62</v>
      </c>
    </row>
    <row r="347" spans="1:18" x14ac:dyDescent="0.25">
      <c r="A347" s="1" t="str">
        <f>IF(INDEX(Kunde!$D$4:$G$503,ROW(A346),3)="","",INDEX(Kunde!$D$4:$G$503,ROW(A346),3))</f>
        <v/>
      </c>
      <c r="B347" t="s">
        <v>62</v>
      </c>
      <c r="C347" s="1" t="str">
        <f>IF(INDEX(Kunde!$D$4:$G$503,ROW(C346),1)="","",INDEX(Kunde!$D$4:$G$503,ROW(C346),1))</f>
        <v/>
      </c>
      <c r="D347" s="1" t="str">
        <f>IF(INDEX(Kunde!$D$4:$G$503,ROW(D346),1)="","",INDEX(Kunde!$D$4:$G$503,ROW(D346),1))</f>
        <v/>
      </c>
      <c r="E347" s="1" t="str">
        <f>IF(INDEX(Kunde!$D$4:$G$503,ROW(C346),2)="","",INDEX(Kunde!$D$4:$G$503,ROW(C346),2))</f>
        <v/>
      </c>
      <c r="F347" t="s">
        <v>62</v>
      </c>
      <c r="G347" s="1" t="str">
        <f>IF(C347="","",VLOOKUP(A347,'Formel-Daten'!$J$4:$R$77,9,FALSE))</f>
        <v/>
      </c>
      <c r="H347">
        <v>0</v>
      </c>
      <c r="I347">
        <v>0</v>
      </c>
      <c r="J347" t="str">
        <f>IF(INDEX(Kunde!$D$4:$G$503,ROW(A346),4)="","",INDEX(Kunde!$D$4:$G$503,ROW(A346),4))</f>
        <v/>
      </c>
      <c r="K347">
        <v>1</v>
      </c>
      <c r="M347" t="s">
        <v>63</v>
      </c>
      <c r="N347" t="s">
        <v>62</v>
      </c>
      <c r="O347" t="s">
        <v>62</v>
      </c>
      <c r="P347" t="s">
        <v>63</v>
      </c>
      <c r="Q347" t="s">
        <v>62</v>
      </c>
      <c r="R347" t="s">
        <v>62</v>
      </c>
    </row>
    <row r="348" spans="1:18" x14ac:dyDescent="0.25">
      <c r="A348" s="1" t="str">
        <f>IF(INDEX(Kunde!$D$4:$G$503,ROW(A347),3)="","",INDEX(Kunde!$D$4:$G$503,ROW(A347),3))</f>
        <v/>
      </c>
      <c r="B348" t="s">
        <v>62</v>
      </c>
      <c r="C348" s="1" t="str">
        <f>IF(INDEX(Kunde!$D$4:$G$503,ROW(C347),1)="","",INDEX(Kunde!$D$4:$G$503,ROW(C347),1))</f>
        <v/>
      </c>
      <c r="D348" s="1" t="str">
        <f>IF(INDEX(Kunde!$D$4:$G$503,ROW(D347),1)="","",INDEX(Kunde!$D$4:$G$503,ROW(D347),1))</f>
        <v/>
      </c>
      <c r="E348" s="1" t="str">
        <f>IF(INDEX(Kunde!$D$4:$G$503,ROW(C347),2)="","",INDEX(Kunde!$D$4:$G$503,ROW(C347),2))</f>
        <v/>
      </c>
      <c r="F348" t="s">
        <v>62</v>
      </c>
      <c r="G348" s="1" t="str">
        <f>IF(C348="","",VLOOKUP(A348,'Formel-Daten'!$J$4:$R$77,9,FALSE))</f>
        <v/>
      </c>
      <c r="H348">
        <v>0</v>
      </c>
      <c r="I348">
        <v>0</v>
      </c>
      <c r="J348" t="str">
        <f>IF(INDEX(Kunde!$D$4:$G$503,ROW(A347),4)="","",INDEX(Kunde!$D$4:$G$503,ROW(A347),4))</f>
        <v/>
      </c>
      <c r="K348">
        <v>1</v>
      </c>
      <c r="M348" t="s">
        <v>63</v>
      </c>
      <c r="N348" t="s">
        <v>62</v>
      </c>
      <c r="O348" t="s">
        <v>62</v>
      </c>
      <c r="P348" t="s">
        <v>63</v>
      </c>
      <c r="Q348" t="s">
        <v>62</v>
      </c>
      <c r="R348" t="s">
        <v>62</v>
      </c>
    </row>
    <row r="349" spans="1:18" x14ac:dyDescent="0.25">
      <c r="A349" s="1" t="str">
        <f>IF(INDEX(Kunde!$D$4:$G$503,ROW(A348),3)="","",INDEX(Kunde!$D$4:$G$503,ROW(A348),3))</f>
        <v/>
      </c>
      <c r="B349" t="s">
        <v>62</v>
      </c>
      <c r="C349" s="1" t="str">
        <f>IF(INDEX(Kunde!$D$4:$G$503,ROW(C348),1)="","",INDEX(Kunde!$D$4:$G$503,ROW(C348),1))</f>
        <v/>
      </c>
      <c r="D349" s="1" t="str">
        <f>IF(INDEX(Kunde!$D$4:$G$503,ROW(D348),1)="","",INDEX(Kunde!$D$4:$G$503,ROW(D348),1))</f>
        <v/>
      </c>
      <c r="E349" s="1" t="str">
        <f>IF(INDEX(Kunde!$D$4:$G$503,ROW(C348),2)="","",INDEX(Kunde!$D$4:$G$503,ROW(C348),2))</f>
        <v/>
      </c>
      <c r="F349" t="s">
        <v>62</v>
      </c>
      <c r="G349" s="1" t="str">
        <f>IF(C349="","",VLOOKUP(A349,'Formel-Daten'!$J$4:$R$77,9,FALSE))</f>
        <v/>
      </c>
      <c r="H349">
        <v>0</v>
      </c>
      <c r="I349">
        <v>0</v>
      </c>
      <c r="J349" t="str">
        <f>IF(INDEX(Kunde!$D$4:$G$503,ROW(A348),4)="","",INDEX(Kunde!$D$4:$G$503,ROW(A348),4))</f>
        <v/>
      </c>
      <c r="K349">
        <v>1</v>
      </c>
      <c r="M349" t="s">
        <v>63</v>
      </c>
      <c r="N349" t="s">
        <v>62</v>
      </c>
      <c r="O349" t="s">
        <v>62</v>
      </c>
      <c r="P349" t="s">
        <v>63</v>
      </c>
      <c r="Q349" t="s">
        <v>62</v>
      </c>
      <c r="R349" t="s">
        <v>62</v>
      </c>
    </row>
    <row r="350" spans="1:18" x14ac:dyDescent="0.25">
      <c r="A350" s="1" t="str">
        <f>IF(INDEX(Kunde!$D$4:$G$503,ROW(A349),3)="","",INDEX(Kunde!$D$4:$G$503,ROW(A349),3))</f>
        <v/>
      </c>
      <c r="B350" t="s">
        <v>62</v>
      </c>
      <c r="C350" s="1" t="str">
        <f>IF(INDEX(Kunde!$D$4:$G$503,ROW(C349),1)="","",INDEX(Kunde!$D$4:$G$503,ROW(C349),1))</f>
        <v/>
      </c>
      <c r="D350" s="1" t="str">
        <f>IF(INDEX(Kunde!$D$4:$G$503,ROW(D349),1)="","",INDEX(Kunde!$D$4:$G$503,ROW(D349),1))</f>
        <v/>
      </c>
      <c r="E350" s="1" t="str">
        <f>IF(INDEX(Kunde!$D$4:$G$503,ROW(C349),2)="","",INDEX(Kunde!$D$4:$G$503,ROW(C349),2))</f>
        <v/>
      </c>
      <c r="F350" t="s">
        <v>62</v>
      </c>
      <c r="G350" s="1" t="str">
        <f>IF(C350="","",VLOOKUP(A350,'Formel-Daten'!$J$4:$R$77,9,FALSE))</f>
        <v/>
      </c>
      <c r="H350">
        <v>0</v>
      </c>
      <c r="I350">
        <v>0</v>
      </c>
      <c r="J350" t="str">
        <f>IF(INDEX(Kunde!$D$4:$G$503,ROW(A349),4)="","",INDEX(Kunde!$D$4:$G$503,ROW(A349),4))</f>
        <v/>
      </c>
      <c r="K350">
        <v>1</v>
      </c>
      <c r="M350" t="s">
        <v>63</v>
      </c>
      <c r="N350" t="s">
        <v>62</v>
      </c>
      <c r="O350" t="s">
        <v>62</v>
      </c>
      <c r="P350" t="s">
        <v>63</v>
      </c>
      <c r="Q350" t="s">
        <v>62</v>
      </c>
      <c r="R350" t="s">
        <v>62</v>
      </c>
    </row>
    <row r="351" spans="1:18" x14ac:dyDescent="0.25">
      <c r="A351" s="1" t="str">
        <f>IF(INDEX(Kunde!$D$4:$G$503,ROW(A350),3)="","",INDEX(Kunde!$D$4:$G$503,ROW(A350),3))</f>
        <v/>
      </c>
      <c r="B351" t="s">
        <v>62</v>
      </c>
      <c r="C351" s="1" t="str">
        <f>IF(INDEX(Kunde!$D$4:$G$503,ROW(C350),1)="","",INDEX(Kunde!$D$4:$G$503,ROW(C350),1))</f>
        <v/>
      </c>
      <c r="D351" s="1" t="str">
        <f>IF(INDEX(Kunde!$D$4:$G$503,ROW(D350),1)="","",INDEX(Kunde!$D$4:$G$503,ROW(D350),1))</f>
        <v/>
      </c>
      <c r="E351" s="1" t="str">
        <f>IF(INDEX(Kunde!$D$4:$G$503,ROW(C350),2)="","",INDEX(Kunde!$D$4:$G$503,ROW(C350),2))</f>
        <v/>
      </c>
      <c r="F351" t="s">
        <v>62</v>
      </c>
      <c r="G351" s="1" t="str">
        <f>IF(C351="","",VLOOKUP(A351,'Formel-Daten'!$J$4:$R$77,9,FALSE))</f>
        <v/>
      </c>
      <c r="H351">
        <v>0</v>
      </c>
      <c r="I351">
        <v>0</v>
      </c>
      <c r="J351" t="str">
        <f>IF(INDEX(Kunde!$D$4:$G$503,ROW(A350),4)="","",INDEX(Kunde!$D$4:$G$503,ROW(A350),4))</f>
        <v/>
      </c>
      <c r="K351">
        <v>1</v>
      </c>
      <c r="M351" t="s">
        <v>63</v>
      </c>
      <c r="N351" t="s">
        <v>62</v>
      </c>
      <c r="O351" t="s">
        <v>62</v>
      </c>
      <c r="P351" t="s">
        <v>63</v>
      </c>
      <c r="Q351" t="s">
        <v>62</v>
      </c>
      <c r="R351" t="s">
        <v>62</v>
      </c>
    </row>
    <row r="352" spans="1:18" x14ac:dyDescent="0.25">
      <c r="A352" s="1" t="str">
        <f>IF(INDEX(Kunde!$D$4:$G$503,ROW(A351),3)="","",INDEX(Kunde!$D$4:$G$503,ROW(A351),3))</f>
        <v/>
      </c>
      <c r="B352" t="s">
        <v>62</v>
      </c>
      <c r="C352" s="1" t="str">
        <f>IF(INDEX(Kunde!$D$4:$G$503,ROW(C351),1)="","",INDEX(Kunde!$D$4:$G$503,ROW(C351),1))</f>
        <v/>
      </c>
      <c r="D352" s="1" t="str">
        <f>IF(INDEX(Kunde!$D$4:$G$503,ROW(D351),1)="","",INDEX(Kunde!$D$4:$G$503,ROW(D351),1))</f>
        <v/>
      </c>
      <c r="E352" s="1" t="str">
        <f>IF(INDEX(Kunde!$D$4:$G$503,ROW(C351),2)="","",INDEX(Kunde!$D$4:$G$503,ROW(C351),2))</f>
        <v/>
      </c>
      <c r="F352" t="s">
        <v>62</v>
      </c>
      <c r="G352" s="1" t="str">
        <f>IF(C352="","",VLOOKUP(A352,'Formel-Daten'!$J$4:$R$77,9,FALSE))</f>
        <v/>
      </c>
      <c r="H352">
        <v>0</v>
      </c>
      <c r="I352">
        <v>0</v>
      </c>
      <c r="J352" t="str">
        <f>IF(INDEX(Kunde!$D$4:$G$503,ROW(A351),4)="","",INDEX(Kunde!$D$4:$G$503,ROW(A351),4))</f>
        <v/>
      </c>
      <c r="K352">
        <v>1</v>
      </c>
      <c r="M352" t="s">
        <v>63</v>
      </c>
      <c r="N352" t="s">
        <v>62</v>
      </c>
      <c r="O352" t="s">
        <v>62</v>
      </c>
      <c r="P352" t="s">
        <v>63</v>
      </c>
      <c r="Q352" t="s">
        <v>62</v>
      </c>
      <c r="R352" t="s">
        <v>62</v>
      </c>
    </row>
    <row r="353" spans="1:18" x14ac:dyDescent="0.25">
      <c r="A353" s="1" t="str">
        <f>IF(INDEX(Kunde!$D$4:$G$503,ROW(A352),3)="","",INDEX(Kunde!$D$4:$G$503,ROW(A352),3))</f>
        <v/>
      </c>
      <c r="B353" t="s">
        <v>62</v>
      </c>
      <c r="C353" s="1" t="str">
        <f>IF(INDEX(Kunde!$D$4:$G$503,ROW(C352),1)="","",INDEX(Kunde!$D$4:$G$503,ROW(C352),1))</f>
        <v/>
      </c>
      <c r="D353" s="1" t="str">
        <f>IF(INDEX(Kunde!$D$4:$G$503,ROW(D352),1)="","",INDEX(Kunde!$D$4:$G$503,ROW(D352),1))</f>
        <v/>
      </c>
      <c r="E353" s="1" t="str">
        <f>IF(INDEX(Kunde!$D$4:$G$503,ROW(C352),2)="","",INDEX(Kunde!$D$4:$G$503,ROW(C352),2))</f>
        <v/>
      </c>
      <c r="F353" t="s">
        <v>62</v>
      </c>
      <c r="G353" s="1" t="str">
        <f>IF(C353="","",VLOOKUP(A353,'Formel-Daten'!$J$4:$R$77,9,FALSE))</f>
        <v/>
      </c>
      <c r="H353">
        <v>0</v>
      </c>
      <c r="I353">
        <v>0</v>
      </c>
      <c r="J353" t="str">
        <f>IF(INDEX(Kunde!$D$4:$G$503,ROW(A352),4)="","",INDEX(Kunde!$D$4:$G$503,ROW(A352),4))</f>
        <v/>
      </c>
      <c r="K353">
        <v>1</v>
      </c>
      <c r="M353" t="s">
        <v>63</v>
      </c>
      <c r="N353" t="s">
        <v>62</v>
      </c>
      <c r="O353" t="s">
        <v>62</v>
      </c>
      <c r="P353" t="s">
        <v>63</v>
      </c>
      <c r="Q353" t="s">
        <v>62</v>
      </c>
      <c r="R353" t="s">
        <v>62</v>
      </c>
    </row>
    <row r="354" spans="1:18" x14ac:dyDescent="0.25">
      <c r="A354" s="1" t="str">
        <f>IF(INDEX(Kunde!$D$4:$G$503,ROW(A353),3)="","",INDEX(Kunde!$D$4:$G$503,ROW(A353),3))</f>
        <v/>
      </c>
      <c r="B354" t="s">
        <v>62</v>
      </c>
      <c r="C354" s="1" t="str">
        <f>IF(INDEX(Kunde!$D$4:$G$503,ROW(C353),1)="","",INDEX(Kunde!$D$4:$G$503,ROW(C353),1))</f>
        <v/>
      </c>
      <c r="D354" s="1" t="str">
        <f>IF(INDEX(Kunde!$D$4:$G$503,ROW(D353),1)="","",INDEX(Kunde!$D$4:$G$503,ROW(D353),1))</f>
        <v/>
      </c>
      <c r="E354" s="1" t="str">
        <f>IF(INDEX(Kunde!$D$4:$G$503,ROW(C353),2)="","",INDEX(Kunde!$D$4:$G$503,ROW(C353),2))</f>
        <v/>
      </c>
      <c r="F354" t="s">
        <v>62</v>
      </c>
      <c r="G354" s="1" t="str">
        <f>IF(C354="","",VLOOKUP(A354,'Formel-Daten'!$J$4:$R$77,9,FALSE))</f>
        <v/>
      </c>
      <c r="H354">
        <v>0</v>
      </c>
      <c r="I354">
        <v>0</v>
      </c>
      <c r="J354" t="str">
        <f>IF(INDEX(Kunde!$D$4:$G$503,ROW(A353),4)="","",INDEX(Kunde!$D$4:$G$503,ROW(A353),4))</f>
        <v/>
      </c>
      <c r="K354">
        <v>1</v>
      </c>
      <c r="M354" t="s">
        <v>63</v>
      </c>
      <c r="N354" t="s">
        <v>62</v>
      </c>
      <c r="O354" t="s">
        <v>62</v>
      </c>
      <c r="P354" t="s">
        <v>63</v>
      </c>
      <c r="Q354" t="s">
        <v>62</v>
      </c>
      <c r="R354" t="s">
        <v>62</v>
      </c>
    </row>
    <row r="355" spans="1:18" x14ac:dyDescent="0.25">
      <c r="A355" s="1" t="str">
        <f>IF(INDEX(Kunde!$D$4:$G$503,ROW(A354),3)="","",INDEX(Kunde!$D$4:$G$503,ROW(A354),3))</f>
        <v/>
      </c>
      <c r="B355" t="s">
        <v>62</v>
      </c>
      <c r="C355" s="1" t="str">
        <f>IF(INDEX(Kunde!$D$4:$G$503,ROW(C354),1)="","",INDEX(Kunde!$D$4:$G$503,ROW(C354),1))</f>
        <v/>
      </c>
      <c r="D355" s="1" t="str">
        <f>IF(INDEX(Kunde!$D$4:$G$503,ROW(D354),1)="","",INDEX(Kunde!$D$4:$G$503,ROW(D354),1))</f>
        <v/>
      </c>
      <c r="E355" s="1" t="str">
        <f>IF(INDEX(Kunde!$D$4:$G$503,ROW(C354),2)="","",INDEX(Kunde!$D$4:$G$503,ROW(C354),2))</f>
        <v/>
      </c>
      <c r="F355" t="s">
        <v>62</v>
      </c>
      <c r="G355" s="1" t="str">
        <f>IF(C355="","",VLOOKUP(A355,'Formel-Daten'!$J$4:$R$77,9,FALSE))</f>
        <v/>
      </c>
      <c r="H355">
        <v>0</v>
      </c>
      <c r="I355">
        <v>0</v>
      </c>
      <c r="J355" t="str">
        <f>IF(INDEX(Kunde!$D$4:$G$503,ROW(A354),4)="","",INDEX(Kunde!$D$4:$G$503,ROW(A354),4))</f>
        <v/>
      </c>
      <c r="K355">
        <v>1</v>
      </c>
      <c r="M355" t="s">
        <v>63</v>
      </c>
      <c r="N355" t="s">
        <v>62</v>
      </c>
      <c r="O355" t="s">
        <v>62</v>
      </c>
      <c r="P355" t="s">
        <v>63</v>
      </c>
      <c r="Q355" t="s">
        <v>62</v>
      </c>
      <c r="R355" t="s">
        <v>62</v>
      </c>
    </row>
    <row r="356" spans="1:18" x14ac:dyDescent="0.25">
      <c r="A356" s="1" t="str">
        <f>IF(INDEX(Kunde!$D$4:$G$503,ROW(A355),3)="","",INDEX(Kunde!$D$4:$G$503,ROW(A355),3))</f>
        <v/>
      </c>
      <c r="B356" t="s">
        <v>62</v>
      </c>
      <c r="C356" s="1" t="str">
        <f>IF(INDEX(Kunde!$D$4:$G$503,ROW(C355),1)="","",INDEX(Kunde!$D$4:$G$503,ROW(C355),1))</f>
        <v/>
      </c>
      <c r="D356" s="1" t="str">
        <f>IF(INDEX(Kunde!$D$4:$G$503,ROW(D355),1)="","",INDEX(Kunde!$D$4:$G$503,ROW(D355),1))</f>
        <v/>
      </c>
      <c r="E356" s="1" t="str">
        <f>IF(INDEX(Kunde!$D$4:$G$503,ROW(C355),2)="","",INDEX(Kunde!$D$4:$G$503,ROW(C355),2))</f>
        <v/>
      </c>
      <c r="F356" t="s">
        <v>62</v>
      </c>
      <c r="G356" s="1" t="str">
        <f>IF(C356="","",VLOOKUP(A356,'Formel-Daten'!$J$4:$R$77,9,FALSE))</f>
        <v/>
      </c>
      <c r="H356">
        <v>0</v>
      </c>
      <c r="I356">
        <v>0</v>
      </c>
      <c r="J356" t="str">
        <f>IF(INDEX(Kunde!$D$4:$G$503,ROW(A355),4)="","",INDEX(Kunde!$D$4:$G$503,ROW(A355),4))</f>
        <v/>
      </c>
      <c r="K356">
        <v>1</v>
      </c>
      <c r="M356" t="s">
        <v>63</v>
      </c>
      <c r="N356" t="s">
        <v>62</v>
      </c>
      <c r="O356" t="s">
        <v>62</v>
      </c>
      <c r="P356" t="s">
        <v>63</v>
      </c>
      <c r="Q356" t="s">
        <v>62</v>
      </c>
      <c r="R356" t="s">
        <v>62</v>
      </c>
    </row>
    <row r="357" spans="1:18" x14ac:dyDescent="0.25">
      <c r="A357" s="1" t="str">
        <f>IF(INDEX(Kunde!$D$4:$G$503,ROW(A356),3)="","",INDEX(Kunde!$D$4:$G$503,ROW(A356),3))</f>
        <v/>
      </c>
      <c r="B357" t="s">
        <v>62</v>
      </c>
      <c r="C357" s="1" t="str">
        <f>IF(INDEX(Kunde!$D$4:$G$503,ROW(C356),1)="","",INDEX(Kunde!$D$4:$G$503,ROW(C356),1))</f>
        <v/>
      </c>
      <c r="D357" s="1" t="str">
        <f>IF(INDEX(Kunde!$D$4:$G$503,ROW(D356),1)="","",INDEX(Kunde!$D$4:$G$503,ROW(D356),1))</f>
        <v/>
      </c>
      <c r="E357" s="1" t="str">
        <f>IF(INDEX(Kunde!$D$4:$G$503,ROW(C356),2)="","",INDEX(Kunde!$D$4:$G$503,ROW(C356),2))</f>
        <v/>
      </c>
      <c r="F357" t="s">
        <v>62</v>
      </c>
      <c r="G357" s="1" t="str">
        <f>IF(C357="","",VLOOKUP(A357,'Formel-Daten'!$J$4:$R$77,9,FALSE))</f>
        <v/>
      </c>
      <c r="H357">
        <v>0</v>
      </c>
      <c r="I357">
        <v>0</v>
      </c>
      <c r="J357" t="str">
        <f>IF(INDEX(Kunde!$D$4:$G$503,ROW(A356),4)="","",INDEX(Kunde!$D$4:$G$503,ROW(A356),4))</f>
        <v/>
      </c>
      <c r="K357">
        <v>1</v>
      </c>
      <c r="M357" t="s">
        <v>63</v>
      </c>
      <c r="N357" t="s">
        <v>62</v>
      </c>
      <c r="O357" t="s">
        <v>62</v>
      </c>
      <c r="P357" t="s">
        <v>63</v>
      </c>
      <c r="Q357" t="s">
        <v>62</v>
      </c>
      <c r="R357" t="s">
        <v>62</v>
      </c>
    </row>
    <row r="358" spans="1:18" x14ac:dyDescent="0.25">
      <c r="A358" s="1" t="str">
        <f>IF(INDEX(Kunde!$D$4:$G$503,ROW(A357),3)="","",INDEX(Kunde!$D$4:$G$503,ROW(A357),3))</f>
        <v/>
      </c>
      <c r="B358" t="s">
        <v>62</v>
      </c>
      <c r="C358" s="1" t="str">
        <f>IF(INDEX(Kunde!$D$4:$G$503,ROW(C357),1)="","",INDEX(Kunde!$D$4:$G$503,ROW(C357),1))</f>
        <v/>
      </c>
      <c r="D358" s="1" t="str">
        <f>IF(INDEX(Kunde!$D$4:$G$503,ROW(D357),1)="","",INDEX(Kunde!$D$4:$G$503,ROW(D357),1))</f>
        <v/>
      </c>
      <c r="E358" s="1" t="str">
        <f>IF(INDEX(Kunde!$D$4:$G$503,ROW(C357),2)="","",INDEX(Kunde!$D$4:$G$503,ROW(C357),2))</f>
        <v/>
      </c>
      <c r="F358" t="s">
        <v>62</v>
      </c>
      <c r="G358" s="1" t="str">
        <f>IF(C358="","",VLOOKUP(A358,'Formel-Daten'!$J$4:$R$77,9,FALSE))</f>
        <v/>
      </c>
      <c r="H358">
        <v>0</v>
      </c>
      <c r="I358">
        <v>0</v>
      </c>
      <c r="J358" t="str">
        <f>IF(INDEX(Kunde!$D$4:$G$503,ROW(A357),4)="","",INDEX(Kunde!$D$4:$G$503,ROW(A357),4))</f>
        <v/>
      </c>
      <c r="K358">
        <v>1</v>
      </c>
      <c r="M358" t="s">
        <v>63</v>
      </c>
      <c r="N358" t="s">
        <v>62</v>
      </c>
      <c r="O358" t="s">
        <v>62</v>
      </c>
      <c r="P358" t="s">
        <v>63</v>
      </c>
      <c r="Q358" t="s">
        <v>62</v>
      </c>
      <c r="R358" t="s">
        <v>62</v>
      </c>
    </row>
    <row r="359" spans="1:18" x14ac:dyDescent="0.25">
      <c r="A359" s="1" t="str">
        <f>IF(INDEX(Kunde!$D$4:$G$503,ROW(A358),3)="","",INDEX(Kunde!$D$4:$G$503,ROW(A358),3))</f>
        <v/>
      </c>
      <c r="B359" t="s">
        <v>62</v>
      </c>
      <c r="C359" s="1" t="str">
        <f>IF(INDEX(Kunde!$D$4:$G$503,ROW(C358),1)="","",INDEX(Kunde!$D$4:$G$503,ROW(C358),1))</f>
        <v/>
      </c>
      <c r="D359" s="1" t="str">
        <f>IF(INDEX(Kunde!$D$4:$G$503,ROW(D358),1)="","",INDEX(Kunde!$D$4:$G$503,ROW(D358),1))</f>
        <v/>
      </c>
      <c r="E359" s="1" t="str">
        <f>IF(INDEX(Kunde!$D$4:$G$503,ROW(C358),2)="","",INDEX(Kunde!$D$4:$G$503,ROW(C358),2))</f>
        <v/>
      </c>
      <c r="F359" t="s">
        <v>62</v>
      </c>
      <c r="G359" s="1" t="str">
        <f>IF(C359="","",VLOOKUP(A359,'Formel-Daten'!$J$4:$R$77,9,FALSE))</f>
        <v/>
      </c>
      <c r="H359">
        <v>0</v>
      </c>
      <c r="I359">
        <v>0</v>
      </c>
      <c r="J359" t="str">
        <f>IF(INDEX(Kunde!$D$4:$G$503,ROW(A358),4)="","",INDEX(Kunde!$D$4:$G$503,ROW(A358),4))</f>
        <v/>
      </c>
      <c r="K359">
        <v>1</v>
      </c>
      <c r="M359" t="s">
        <v>63</v>
      </c>
      <c r="N359" t="s">
        <v>62</v>
      </c>
      <c r="O359" t="s">
        <v>62</v>
      </c>
      <c r="P359" t="s">
        <v>63</v>
      </c>
      <c r="Q359" t="s">
        <v>62</v>
      </c>
      <c r="R359" t="s">
        <v>62</v>
      </c>
    </row>
    <row r="360" spans="1:18" x14ac:dyDescent="0.25">
      <c r="A360" s="1" t="str">
        <f>IF(INDEX(Kunde!$D$4:$G$503,ROW(A359),3)="","",INDEX(Kunde!$D$4:$G$503,ROW(A359),3))</f>
        <v/>
      </c>
      <c r="B360" t="s">
        <v>62</v>
      </c>
      <c r="C360" s="1" t="str">
        <f>IF(INDEX(Kunde!$D$4:$G$503,ROW(C359),1)="","",INDEX(Kunde!$D$4:$G$503,ROW(C359),1))</f>
        <v/>
      </c>
      <c r="D360" s="1" t="str">
        <f>IF(INDEX(Kunde!$D$4:$G$503,ROW(D359),1)="","",INDEX(Kunde!$D$4:$G$503,ROW(D359),1))</f>
        <v/>
      </c>
      <c r="E360" s="1" t="str">
        <f>IF(INDEX(Kunde!$D$4:$G$503,ROW(C359),2)="","",INDEX(Kunde!$D$4:$G$503,ROW(C359),2))</f>
        <v/>
      </c>
      <c r="F360" t="s">
        <v>62</v>
      </c>
      <c r="G360" s="1" t="str">
        <f>IF(C360="","",VLOOKUP(A360,'Formel-Daten'!$J$4:$R$77,9,FALSE))</f>
        <v/>
      </c>
      <c r="H360">
        <v>0</v>
      </c>
      <c r="I360">
        <v>0</v>
      </c>
      <c r="J360" t="str">
        <f>IF(INDEX(Kunde!$D$4:$G$503,ROW(A359),4)="","",INDEX(Kunde!$D$4:$G$503,ROW(A359),4))</f>
        <v/>
      </c>
      <c r="K360">
        <v>1</v>
      </c>
      <c r="M360" t="s">
        <v>63</v>
      </c>
      <c r="N360" t="s">
        <v>62</v>
      </c>
      <c r="O360" t="s">
        <v>62</v>
      </c>
      <c r="P360" t="s">
        <v>63</v>
      </c>
      <c r="Q360" t="s">
        <v>62</v>
      </c>
      <c r="R360" t="s">
        <v>62</v>
      </c>
    </row>
    <row r="361" spans="1:18" x14ac:dyDescent="0.25">
      <c r="A361" s="1" t="str">
        <f>IF(INDEX(Kunde!$D$4:$G$503,ROW(A360),3)="","",INDEX(Kunde!$D$4:$G$503,ROW(A360),3))</f>
        <v/>
      </c>
      <c r="B361" t="s">
        <v>62</v>
      </c>
      <c r="C361" s="1" t="str">
        <f>IF(INDEX(Kunde!$D$4:$G$503,ROW(C360),1)="","",INDEX(Kunde!$D$4:$G$503,ROW(C360),1))</f>
        <v/>
      </c>
      <c r="D361" s="1" t="str">
        <f>IF(INDEX(Kunde!$D$4:$G$503,ROW(D360),1)="","",INDEX(Kunde!$D$4:$G$503,ROW(D360),1))</f>
        <v/>
      </c>
      <c r="E361" s="1" t="str">
        <f>IF(INDEX(Kunde!$D$4:$G$503,ROW(C360),2)="","",INDEX(Kunde!$D$4:$G$503,ROW(C360),2))</f>
        <v/>
      </c>
      <c r="F361" t="s">
        <v>62</v>
      </c>
      <c r="G361" s="1" t="str">
        <f>IF(C361="","",VLOOKUP(A361,'Formel-Daten'!$J$4:$R$77,9,FALSE))</f>
        <v/>
      </c>
      <c r="H361">
        <v>0</v>
      </c>
      <c r="I361">
        <v>0</v>
      </c>
      <c r="J361" t="str">
        <f>IF(INDEX(Kunde!$D$4:$G$503,ROW(A360),4)="","",INDEX(Kunde!$D$4:$G$503,ROW(A360),4))</f>
        <v/>
      </c>
      <c r="K361">
        <v>1</v>
      </c>
      <c r="M361" t="s">
        <v>63</v>
      </c>
      <c r="N361" t="s">
        <v>62</v>
      </c>
      <c r="O361" t="s">
        <v>62</v>
      </c>
      <c r="P361" t="s">
        <v>63</v>
      </c>
      <c r="Q361" t="s">
        <v>62</v>
      </c>
      <c r="R361" t="s">
        <v>62</v>
      </c>
    </row>
    <row r="362" spans="1:18" x14ac:dyDescent="0.25">
      <c r="A362" s="1" t="str">
        <f>IF(INDEX(Kunde!$D$4:$G$503,ROW(A361),3)="","",INDEX(Kunde!$D$4:$G$503,ROW(A361),3))</f>
        <v/>
      </c>
      <c r="B362" t="s">
        <v>62</v>
      </c>
      <c r="C362" s="1" t="str">
        <f>IF(INDEX(Kunde!$D$4:$G$503,ROW(C361),1)="","",INDEX(Kunde!$D$4:$G$503,ROW(C361),1))</f>
        <v/>
      </c>
      <c r="D362" s="1" t="str">
        <f>IF(INDEX(Kunde!$D$4:$G$503,ROW(D361),1)="","",INDEX(Kunde!$D$4:$G$503,ROW(D361),1))</f>
        <v/>
      </c>
      <c r="E362" s="1" t="str">
        <f>IF(INDEX(Kunde!$D$4:$G$503,ROW(C361),2)="","",INDEX(Kunde!$D$4:$G$503,ROW(C361),2))</f>
        <v/>
      </c>
      <c r="F362" t="s">
        <v>62</v>
      </c>
      <c r="G362" s="1" t="str">
        <f>IF(C362="","",VLOOKUP(A362,'Formel-Daten'!$J$4:$R$77,9,FALSE))</f>
        <v/>
      </c>
      <c r="H362">
        <v>0</v>
      </c>
      <c r="I362">
        <v>0</v>
      </c>
      <c r="J362" t="str">
        <f>IF(INDEX(Kunde!$D$4:$G$503,ROW(A361),4)="","",INDEX(Kunde!$D$4:$G$503,ROW(A361),4))</f>
        <v/>
      </c>
      <c r="K362">
        <v>1</v>
      </c>
      <c r="M362" t="s">
        <v>63</v>
      </c>
      <c r="N362" t="s">
        <v>62</v>
      </c>
      <c r="O362" t="s">
        <v>62</v>
      </c>
      <c r="P362" t="s">
        <v>63</v>
      </c>
      <c r="Q362" t="s">
        <v>62</v>
      </c>
      <c r="R362" t="s">
        <v>62</v>
      </c>
    </row>
    <row r="363" spans="1:18" x14ac:dyDescent="0.25">
      <c r="A363" s="1" t="str">
        <f>IF(INDEX(Kunde!$D$4:$G$503,ROW(A362),3)="","",INDEX(Kunde!$D$4:$G$503,ROW(A362),3))</f>
        <v/>
      </c>
      <c r="B363" t="s">
        <v>62</v>
      </c>
      <c r="C363" s="1" t="str">
        <f>IF(INDEX(Kunde!$D$4:$G$503,ROW(C362),1)="","",INDEX(Kunde!$D$4:$G$503,ROW(C362),1))</f>
        <v/>
      </c>
      <c r="D363" s="1" t="str">
        <f>IF(INDEX(Kunde!$D$4:$G$503,ROW(D362),1)="","",INDEX(Kunde!$D$4:$G$503,ROW(D362),1))</f>
        <v/>
      </c>
      <c r="E363" s="1" t="str">
        <f>IF(INDEX(Kunde!$D$4:$G$503,ROW(C362),2)="","",INDEX(Kunde!$D$4:$G$503,ROW(C362),2))</f>
        <v/>
      </c>
      <c r="F363" t="s">
        <v>62</v>
      </c>
      <c r="G363" s="1" t="str">
        <f>IF(C363="","",VLOOKUP(A363,'Formel-Daten'!$J$4:$R$77,9,FALSE))</f>
        <v/>
      </c>
      <c r="H363">
        <v>0</v>
      </c>
      <c r="I363">
        <v>0</v>
      </c>
      <c r="J363" t="str">
        <f>IF(INDEX(Kunde!$D$4:$G$503,ROW(A362),4)="","",INDEX(Kunde!$D$4:$G$503,ROW(A362),4))</f>
        <v/>
      </c>
      <c r="K363">
        <v>1</v>
      </c>
      <c r="M363" t="s">
        <v>63</v>
      </c>
      <c r="N363" t="s">
        <v>62</v>
      </c>
      <c r="O363" t="s">
        <v>62</v>
      </c>
      <c r="P363" t="s">
        <v>63</v>
      </c>
      <c r="Q363" t="s">
        <v>62</v>
      </c>
      <c r="R363" t="s">
        <v>62</v>
      </c>
    </row>
    <row r="364" spans="1:18" x14ac:dyDescent="0.25">
      <c r="A364" s="1" t="str">
        <f>IF(INDEX(Kunde!$D$4:$G$503,ROW(A363),3)="","",INDEX(Kunde!$D$4:$G$503,ROW(A363),3))</f>
        <v/>
      </c>
      <c r="B364" t="s">
        <v>62</v>
      </c>
      <c r="C364" s="1" t="str">
        <f>IF(INDEX(Kunde!$D$4:$G$503,ROW(C363),1)="","",INDEX(Kunde!$D$4:$G$503,ROW(C363),1))</f>
        <v/>
      </c>
      <c r="D364" s="1" t="str">
        <f>IF(INDEX(Kunde!$D$4:$G$503,ROW(D363),1)="","",INDEX(Kunde!$D$4:$G$503,ROW(D363),1))</f>
        <v/>
      </c>
      <c r="E364" s="1" t="str">
        <f>IF(INDEX(Kunde!$D$4:$G$503,ROW(C363),2)="","",INDEX(Kunde!$D$4:$G$503,ROW(C363),2))</f>
        <v/>
      </c>
      <c r="F364" t="s">
        <v>62</v>
      </c>
      <c r="G364" s="1" t="str">
        <f>IF(C364="","",VLOOKUP(A364,'Formel-Daten'!$J$4:$R$77,9,FALSE))</f>
        <v/>
      </c>
      <c r="H364">
        <v>0</v>
      </c>
      <c r="I364">
        <v>0</v>
      </c>
      <c r="J364" t="str">
        <f>IF(INDEX(Kunde!$D$4:$G$503,ROW(A363),4)="","",INDEX(Kunde!$D$4:$G$503,ROW(A363),4))</f>
        <v/>
      </c>
      <c r="K364">
        <v>1</v>
      </c>
      <c r="M364" t="s">
        <v>63</v>
      </c>
      <c r="N364" t="s">
        <v>62</v>
      </c>
      <c r="O364" t="s">
        <v>62</v>
      </c>
      <c r="P364" t="s">
        <v>63</v>
      </c>
      <c r="Q364" t="s">
        <v>62</v>
      </c>
      <c r="R364" t="s">
        <v>62</v>
      </c>
    </row>
    <row r="365" spans="1:18" x14ac:dyDescent="0.25">
      <c r="A365" s="1" t="str">
        <f>IF(INDEX(Kunde!$D$4:$G$503,ROW(A364),3)="","",INDEX(Kunde!$D$4:$G$503,ROW(A364),3))</f>
        <v/>
      </c>
      <c r="B365" t="s">
        <v>62</v>
      </c>
      <c r="C365" s="1" t="str">
        <f>IF(INDEX(Kunde!$D$4:$G$503,ROW(C364),1)="","",INDEX(Kunde!$D$4:$G$503,ROW(C364),1))</f>
        <v/>
      </c>
      <c r="D365" s="1" t="str">
        <f>IF(INDEX(Kunde!$D$4:$G$503,ROW(D364),1)="","",INDEX(Kunde!$D$4:$G$503,ROW(D364),1))</f>
        <v/>
      </c>
      <c r="E365" s="1" t="str">
        <f>IF(INDEX(Kunde!$D$4:$G$503,ROW(C364),2)="","",INDEX(Kunde!$D$4:$G$503,ROW(C364),2))</f>
        <v/>
      </c>
      <c r="F365" t="s">
        <v>62</v>
      </c>
      <c r="G365" s="1" t="str">
        <f>IF(C365="","",VLOOKUP(A365,'Formel-Daten'!$J$4:$R$77,9,FALSE))</f>
        <v/>
      </c>
      <c r="H365">
        <v>0</v>
      </c>
      <c r="I365">
        <v>0</v>
      </c>
      <c r="J365" t="str">
        <f>IF(INDEX(Kunde!$D$4:$G$503,ROW(A364),4)="","",INDEX(Kunde!$D$4:$G$503,ROW(A364),4))</f>
        <v/>
      </c>
      <c r="K365">
        <v>1</v>
      </c>
      <c r="M365" t="s">
        <v>63</v>
      </c>
      <c r="N365" t="s">
        <v>62</v>
      </c>
      <c r="O365" t="s">
        <v>62</v>
      </c>
      <c r="P365" t="s">
        <v>63</v>
      </c>
      <c r="Q365" t="s">
        <v>62</v>
      </c>
      <c r="R365" t="s">
        <v>62</v>
      </c>
    </row>
    <row r="366" spans="1:18" x14ac:dyDescent="0.25">
      <c r="A366" s="1" t="str">
        <f>IF(INDEX(Kunde!$D$4:$G$503,ROW(A365),3)="","",INDEX(Kunde!$D$4:$G$503,ROW(A365),3))</f>
        <v/>
      </c>
      <c r="B366" t="s">
        <v>62</v>
      </c>
      <c r="C366" s="1" t="str">
        <f>IF(INDEX(Kunde!$D$4:$G$503,ROW(C365),1)="","",INDEX(Kunde!$D$4:$G$503,ROW(C365),1))</f>
        <v/>
      </c>
      <c r="D366" s="1" t="str">
        <f>IF(INDEX(Kunde!$D$4:$G$503,ROW(D365),1)="","",INDEX(Kunde!$D$4:$G$503,ROW(D365),1))</f>
        <v/>
      </c>
      <c r="E366" s="1" t="str">
        <f>IF(INDEX(Kunde!$D$4:$G$503,ROW(C365),2)="","",INDEX(Kunde!$D$4:$G$503,ROW(C365),2))</f>
        <v/>
      </c>
      <c r="F366" t="s">
        <v>62</v>
      </c>
      <c r="G366" s="1" t="str">
        <f>IF(C366="","",VLOOKUP(A366,'Formel-Daten'!$J$4:$R$77,9,FALSE))</f>
        <v/>
      </c>
      <c r="H366">
        <v>0</v>
      </c>
      <c r="I366">
        <v>0</v>
      </c>
      <c r="J366" t="str">
        <f>IF(INDEX(Kunde!$D$4:$G$503,ROW(A365),4)="","",INDEX(Kunde!$D$4:$G$503,ROW(A365),4))</f>
        <v/>
      </c>
      <c r="K366">
        <v>1</v>
      </c>
      <c r="M366" t="s">
        <v>63</v>
      </c>
      <c r="N366" t="s">
        <v>62</v>
      </c>
      <c r="O366" t="s">
        <v>62</v>
      </c>
      <c r="P366" t="s">
        <v>63</v>
      </c>
      <c r="Q366" t="s">
        <v>62</v>
      </c>
      <c r="R366" t="s">
        <v>62</v>
      </c>
    </row>
    <row r="367" spans="1:18" x14ac:dyDescent="0.25">
      <c r="A367" s="1" t="str">
        <f>IF(INDEX(Kunde!$D$4:$G$503,ROW(A366),3)="","",INDEX(Kunde!$D$4:$G$503,ROW(A366),3))</f>
        <v/>
      </c>
      <c r="B367" t="s">
        <v>62</v>
      </c>
      <c r="C367" s="1" t="str">
        <f>IF(INDEX(Kunde!$D$4:$G$503,ROW(C366),1)="","",INDEX(Kunde!$D$4:$G$503,ROW(C366),1))</f>
        <v/>
      </c>
      <c r="D367" s="1" t="str">
        <f>IF(INDEX(Kunde!$D$4:$G$503,ROW(D366),1)="","",INDEX(Kunde!$D$4:$G$503,ROW(D366),1))</f>
        <v/>
      </c>
      <c r="E367" s="1" t="str">
        <f>IF(INDEX(Kunde!$D$4:$G$503,ROW(C366),2)="","",INDEX(Kunde!$D$4:$G$503,ROW(C366),2))</f>
        <v/>
      </c>
      <c r="F367" t="s">
        <v>62</v>
      </c>
      <c r="G367" s="1" t="str">
        <f>IF(C367="","",VLOOKUP(A367,'Formel-Daten'!$J$4:$R$77,9,FALSE))</f>
        <v/>
      </c>
      <c r="H367">
        <v>0</v>
      </c>
      <c r="I367">
        <v>0</v>
      </c>
      <c r="J367" t="str">
        <f>IF(INDEX(Kunde!$D$4:$G$503,ROW(A366),4)="","",INDEX(Kunde!$D$4:$G$503,ROW(A366),4))</f>
        <v/>
      </c>
      <c r="K367">
        <v>1</v>
      </c>
      <c r="M367" t="s">
        <v>63</v>
      </c>
      <c r="N367" t="s">
        <v>62</v>
      </c>
      <c r="O367" t="s">
        <v>62</v>
      </c>
      <c r="P367" t="s">
        <v>63</v>
      </c>
      <c r="Q367" t="s">
        <v>62</v>
      </c>
      <c r="R367" t="s">
        <v>62</v>
      </c>
    </row>
    <row r="368" spans="1:18" x14ac:dyDescent="0.25">
      <c r="A368" s="1" t="str">
        <f>IF(INDEX(Kunde!$D$4:$G$503,ROW(A367),3)="","",INDEX(Kunde!$D$4:$G$503,ROW(A367),3))</f>
        <v/>
      </c>
      <c r="B368" t="s">
        <v>62</v>
      </c>
      <c r="C368" s="1" t="str">
        <f>IF(INDEX(Kunde!$D$4:$G$503,ROW(C367),1)="","",INDEX(Kunde!$D$4:$G$503,ROW(C367),1))</f>
        <v/>
      </c>
      <c r="D368" s="1" t="str">
        <f>IF(INDEX(Kunde!$D$4:$G$503,ROW(D367),1)="","",INDEX(Kunde!$D$4:$G$503,ROW(D367),1))</f>
        <v/>
      </c>
      <c r="E368" s="1" t="str">
        <f>IF(INDEX(Kunde!$D$4:$G$503,ROW(C367),2)="","",INDEX(Kunde!$D$4:$G$503,ROW(C367),2))</f>
        <v/>
      </c>
      <c r="F368" t="s">
        <v>62</v>
      </c>
      <c r="G368" s="1" t="str">
        <f>IF(C368="","",VLOOKUP(A368,'Formel-Daten'!$J$4:$R$77,9,FALSE))</f>
        <v/>
      </c>
      <c r="H368">
        <v>0</v>
      </c>
      <c r="I368">
        <v>0</v>
      </c>
      <c r="J368" t="str">
        <f>IF(INDEX(Kunde!$D$4:$G$503,ROW(A367),4)="","",INDEX(Kunde!$D$4:$G$503,ROW(A367),4))</f>
        <v/>
      </c>
      <c r="K368">
        <v>1</v>
      </c>
      <c r="M368" t="s">
        <v>63</v>
      </c>
      <c r="N368" t="s">
        <v>62</v>
      </c>
      <c r="O368" t="s">
        <v>62</v>
      </c>
      <c r="P368" t="s">
        <v>63</v>
      </c>
      <c r="Q368" t="s">
        <v>62</v>
      </c>
      <c r="R368" t="s">
        <v>62</v>
      </c>
    </row>
    <row r="369" spans="1:18" x14ac:dyDescent="0.25">
      <c r="A369" s="1" t="str">
        <f>IF(INDEX(Kunde!$D$4:$G$503,ROW(A368),3)="","",INDEX(Kunde!$D$4:$G$503,ROW(A368),3))</f>
        <v/>
      </c>
      <c r="B369" t="s">
        <v>62</v>
      </c>
      <c r="C369" s="1" t="str">
        <f>IF(INDEX(Kunde!$D$4:$G$503,ROW(C368),1)="","",INDEX(Kunde!$D$4:$G$503,ROW(C368),1))</f>
        <v/>
      </c>
      <c r="D369" s="1" t="str">
        <f>IF(INDEX(Kunde!$D$4:$G$503,ROW(D368),1)="","",INDEX(Kunde!$D$4:$G$503,ROW(D368),1))</f>
        <v/>
      </c>
      <c r="E369" s="1" t="str">
        <f>IF(INDEX(Kunde!$D$4:$G$503,ROW(C368),2)="","",INDEX(Kunde!$D$4:$G$503,ROW(C368),2))</f>
        <v/>
      </c>
      <c r="F369" t="s">
        <v>62</v>
      </c>
      <c r="G369" s="1" t="str">
        <f>IF(C369="","",VLOOKUP(A369,'Formel-Daten'!$J$4:$R$77,9,FALSE))</f>
        <v/>
      </c>
      <c r="H369">
        <v>0</v>
      </c>
      <c r="I369">
        <v>0</v>
      </c>
      <c r="J369" t="str">
        <f>IF(INDEX(Kunde!$D$4:$G$503,ROW(A368),4)="","",INDEX(Kunde!$D$4:$G$503,ROW(A368),4))</f>
        <v/>
      </c>
      <c r="K369">
        <v>1</v>
      </c>
      <c r="M369" t="s">
        <v>63</v>
      </c>
      <c r="N369" t="s">
        <v>62</v>
      </c>
      <c r="O369" t="s">
        <v>62</v>
      </c>
      <c r="P369" t="s">
        <v>63</v>
      </c>
      <c r="Q369" t="s">
        <v>62</v>
      </c>
      <c r="R369" t="s">
        <v>62</v>
      </c>
    </row>
    <row r="370" spans="1:18" x14ac:dyDescent="0.25">
      <c r="A370" s="1" t="str">
        <f>IF(INDEX(Kunde!$D$4:$G$503,ROW(A369),3)="","",INDEX(Kunde!$D$4:$G$503,ROW(A369),3))</f>
        <v/>
      </c>
      <c r="B370" t="s">
        <v>62</v>
      </c>
      <c r="C370" s="1" t="str">
        <f>IF(INDEX(Kunde!$D$4:$G$503,ROW(C369),1)="","",INDEX(Kunde!$D$4:$G$503,ROW(C369),1))</f>
        <v/>
      </c>
      <c r="D370" s="1" t="str">
        <f>IF(INDEX(Kunde!$D$4:$G$503,ROW(D369),1)="","",INDEX(Kunde!$D$4:$G$503,ROW(D369),1))</f>
        <v/>
      </c>
      <c r="E370" s="1" t="str">
        <f>IF(INDEX(Kunde!$D$4:$G$503,ROW(C369),2)="","",INDEX(Kunde!$D$4:$G$503,ROW(C369),2))</f>
        <v/>
      </c>
      <c r="F370" t="s">
        <v>62</v>
      </c>
      <c r="G370" s="1" t="str">
        <f>IF(C370="","",VLOOKUP(A370,'Formel-Daten'!$J$4:$R$77,9,FALSE))</f>
        <v/>
      </c>
      <c r="H370">
        <v>0</v>
      </c>
      <c r="I370">
        <v>0</v>
      </c>
      <c r="J370" t="str">
        <f>IF(INDEX(Kunde!$D$4:$G$503,ROW(A369),4)="","",INDEX(Kunde!$D$4:$G$503,ROW(A369),4))</f>
        <v/>
      </c>
      <c r="K370">
        <v>1</v>
      </c>
      <c r="M370" t="s">
        <v>63</v>
      </c>
      <c r="N370" t="s">
        <v>62</v>
      </c>
      <c r="O370" t="s">
        <v>62</v>
      </c>
      <c r="P370" t="s">
        <v>63</v>
      </c>
      <c r="Q370" t="s">
        <v>62</v>
      </c>
      <c r="R370" t="s">
        <v>62</v>
      </c>
    </row>
    <row r="371" spans="1:18" x14ac:dyDescent="0.25">
      <c r="A371" s="1" t="str">
        <f>IF(INDEX(Kunde!$D$4:$G$503,ROW(A370),3)="","",INDEX(Kunde!$D$4:$G$503,ROW(A370),3))</f>
        <v/>
      </c>
      <c r="B371" t="s">
        <v>62</v>
      </c>
      <c r="C371" s="1" t="str">
        <f>IF(INDEX(Kunde!$D$4:$G$503,ROW(C370),1)="","",INDEX(Kunde!$D$4:$G$503,ROW(C370),1))</f>
        <v/>
      </c>
      <c r="D371" s="1" t="str">
        <f>IF(INDEX(Kunde!$D$4:$G$503,ROW(D370),1)="","",INDEX(Kunde!$D$4:$G$503,ROW(D370),1))</f>
        <v/>
      </c>
      <c r="E371" s="1" t="str">
        <f>IF(INDEX(Kunde!$D$4:$G$503,ROW(C370),2)="","",INDEX(Kunde!$D$4:$G$503,ROW(C370),2))</f>
        <v/>
      </c>
      <c r="F371" t="s">
        <v>62</v>
      </c>
      <c r="G371" s="1" t="str">
        <f>IF(C371="","",VLOOKUP(A371,'Formel-Daten'!$J$4:$R$77,9,FALSE))</f>
        <v/>
      </c>
      <c r="H371">
        <v>0</v>
      </c>
      <c r="I371">
        <v>0</v>
      </c>
      <c r="J371" t="str">
        <f>IF(INDEX(Kunde!$D$4:$G$503,ROW(A370),4)="","",INDEX(Kunde!$D$4:$G$503,ROW(A370),4))</f>
        <v/>
      </c>
      <c r="K371">
        <v>1</v>
      </c>
      <c r="M371" t="s">
        <v>63</v>
      </c>
      <c r="N371" t="s">
        <v>62</v>
      </c>
      <c r="O371" t="s">
        <v>62</v>
      </c>
      <c r="P371" t="s">
        <v>63</v>
      </c>
      <c r="Q371" t="s">
        <v>62</v>
      </c>
      <c r="R371" t="s">
        <v>62</v>
      </c>
    </row>
    <row r="372" spans="1:18" x14ac:dyDescent="0.25">
      <c r="A372" s="1" t="str">
        <f>IF(INDEX(Kunde!$D$4:$G$503,ROW(A371),3)="","",INDEX(Kunde!$D$4:$G$503,ROW(A371),3))</f>
        <v/>
      </c>
      <c r="B372" t="s">
        <v>62</v>
      </c>
      <c r="C372" s="1" t="str">
        <f>IF(INDEX(Kunde!$D$4:$G$503,ROW(C371),1)="","",INDEX(Kunde!$D$4:$G$503,ROW(C371),1))</f>
        <v/>
      </c>
      <c r="D372" s="1" t="str">
        <f>IF(INDEX(Kunde!$D$4:$G$503,ROW(D371),1)="","",INDEX(Kunde!$D$4:$G$503,ROW(D371),1))</f>
        <v/>
      </c>
      <c r="E372" s="1" t="str">
        <f>IF(INDEX(Kunde!$D$4:$G$503,ROW(C371),2)="","",INDEX(Kunde!$D$4:$G$503,ROW(C371),2))</f>
        <v/>
      </c>
      <c r="F372" t="s">
        <v>62</v>
      </c>
      <c r="G372" s="1" t="str">
        <f>IF(C372="","",VLOOKUP(A372,'Formel-Daten'!$J$4:$R$77,9,FALSE))</f>
        <v/>
      </c>
      <c r="H372">
        <v>0</v>
      </c>
      <c r="I372">
        <v>0</v>
      </c>
      <c r="J372" t="str">
        <f>IF(INDEX(Kunde!$D$4:$G$503,ROW(A371),4)="","",INDEX(Kunde!$D$4:$G$503,ROW(A371),4))</f>
        <v/>
      </c>
      <c r="K372">
        <v>1</v>
      </c>
      <c r="M372" t="s">
        <v>63</v>
      </c>
      <c r="N372" t="s">
        <v>62</v>
      </c>
      <c r="O372" t="s">
        <v>62</v>
      </c>
      <c r="P372" t="s">
        <v>63</v>
      </c>
      <c r="Q372" t="s">
        <v>62</v>
      </c>
      <c r="R372" t="s">
        <v>62</v>
      </c>
    </row>
    <row r="373" spans="1:18" x14ac:dyDescent="0.25">
      <c r="A373" s="1" t="str">
        <f>IF(INDEX(Kunde!$D$4:$G$503,ROW(A372),3)="","",INDEX(Kunde!$D$4:$G$503,ROW(A372),3))</f>
        <v/>
      </c>
      <c r="B373" t="s">
        <v>62</v>
      </c>
      <c r="C373" s="1" t="str">
        <f>IF(INDEX(Kunde!$D$4:$G$503,ROW(C372),1)="","",INDEX(Kunde!$D$4:$G$503,ROW(C372),1))</f>
        <v/>
      </c>
      <c r="D373" s="1" t="str">
        <f>IF(INDEX(Kunde!$D$4:$G$503,ROW(D372),1)="","",INDEX(Kunde!$D$4:$G$503,ROW(D372),1))</f>
        <v/>
      </c>
      <c r="E373" s="1" t="str">
        <f>IF(INDEX(Kunde!$D$4:$G$503,ROW(C372),2)="","",INDEX(Kunde!$D$4:$G$503,ROW(C372),2))</f>
        <v/>
      </c>
      <c r="F373" t="s">
        <v>62</v>
      </c>
      <c r="G373" s="1" t="str">
        <f>IF(C373="","",VLOOKUP(A373,'Formel-Daten'!$J$4:$R$77,9,FALSE))</f>
        <v/>
      </c>
      <c r="H373">
        <v>0</v>
      </c>
      <c r="I373">
        <v>0</v>
      </c>
      <c r="J373" t="str">
        <f>IF(INDEX(Kunde!$D$4:$G$503,ROW(A372),4)="","",INDEX(Kunde!$D$4:$G$503,ROW(A372),4))</f>
        <v/>
      </c>
      <c r="K373">
        <v>1</v>
      </c>
      <c r="M373" t="s">
        <v>63</v>
      </c>
      <c r="N373" t="s">
        <v>62</v>
      </c>
      <c r="O373" t="s">
        <v>62</v>
      </c>
      <c r="P373" t="s">
        <v>63</v>
      </c>
      <c r="Q373" t="s">
        <v>62</v>
      </c>
      <c r="R373" t="s">
        <v>62</v>
      </c>
    </row>
    <row r="374" spans="1:18" x14ac:dyDescent="0.25">
      <c r="A374" s="1" t="str">
        <f>IF(INDEX(Kunde!$D$4:$G$503,ROW(A373),3)="","",INDEX(Kunde!$D$4:$G$503,ROW(A373),3))</f>
        <v/>
      </c>
      <c r="B374" t="s">
        <v>62</v>
      </c>
      <c r="C374" s="1" t="str">
        <f>IF(INDEX(Kunde!$D$4:$G$503,ROW(C373),1)="","",INDEX(Kunde!$D$4:$G$503,ROW(C373),1))</f>
        <v/>
      </c>
      <c r="D374" s="1" t="str">
        <f>IF(INDEX(Kunde!$D$4:$G$503,ROW(D373),1)="","",INDEX(Kunde!$D$4:$G$503,ROW(D373),1))</f>
        <v/>
      </c>
      <c r="E374" s="1" t="str">
        <f>IF(INDEX(Kunde!$D$4:$G$503,ROW(C373),2)="","",INDEX(Kunde!$D$4:$G$503,ROW(C373),2))</f>
        <v/>
      </c>
      <c r="F374" t="s">
        <v>62</v>
      </c>
      <c r="G374" s="1" t="str">
        <f>IF(C374="","",VLOOKUP(A374,'Formel-Daten'!$J$4:$R$77,9,FALSE))</f>
        <v/>
      </c>
      <c r="H374">
        <v>0</v>
      </c>
      <c r="I374">
        <v>0</v>
      </c>
      <c r="J374" t="str">
        <f>IF(INDEX(Kunde!$D$4:$G$503,ROW(A373),4)="","",INDEX(Kunde!$D$4:$G$503,ROW(A373),4))</f>
        <v/>
      </c>
      <c r="K374">
        <v>1</v>
      </c>
      <c r="M374" t="s">
        <v>63</v>
      </c>
      <c r="N374" t="s">
        <v>62</v>
      </c>
      <c r="O374" t="s">
        <v>62</v>
      </c>
      <c r="P374" t="s">
        <v>63</v>
      </c>
      <c r="Q374" t="s">
        <v>62</v>
      </c>
      <c r="R374" t="s">
        <v>62</v>
      </c>
    </row>
    <row r="375" spans="1:18" x14ac:dyDescent="0.25">
      <c r="A375" s="1" t="str">
        <f>IF(INDEX(Kunde!$D$4:$G$503,ROW(A374),3)="","",INDEX(Kunde!$D$4:$G$503,ROW(A374),3))</f>
        <v/>
      </c>
      <c r="B375" t="s">
        <v>62</v>
      </c>
      <c r="C375" s="1" t="str">
        <f>IF(INDEX(Kunde!$D$4:$G$503,ROW(C374),1)="","",INDEX(Kunde!$D$4:$G$503,ROW(C374),1))</f>
        <v/>
      </c>
      <c r="D375" s="1" t="str">
        <f>IF(INDEX(Kunde!$D$4:$G$503,ROW(D374),1)="","",INDEX(Kunde!$D$4:$G$503,ROW(D374),1))</f>
        <v/>
      </c>
      <c r="E375" s="1" t="str">
        <f>IF(INDEX(Kunde!$D$4:$G$503,ROW(C374),2)="","",INDEX(Kunde!$D$4:$G$503,ROW(C374),2))</f>
        <v/>
      </c>
      <c r="F375" t="s">
        <v>62</v>
      </c>
      <c r="G375" s="1" t="str">
        <f>IF(C375="","",VLOOKUP(A375,'Formel-Daten'!$J$4:$R$77,9,FALSE))</f>
        <v/>
      </c>
      <c r="H375">
        <v>0</v>
      </c>
      <c r="I375">
        <v>0</v>
      </c>
      <c r="J375" t="str">
        <f>IF(INDEX(Kunde!$D$4:$G$503,ROW(A374),4)="","",INDEX(Kunde!$D$4:$G$503,ROW(A374),4))</f>
        <v/>
      </c>
      <c r="K375">
        <v>1</v>
      </c>
      <c r="M375" t="s">
        <v>63</v>
      </c>
      <c r="N375" t="s">
        <v>62</v>
      </c>
      <c r="O375" t="s">
        <v>62</v>
      </c>
      <c r="P375" t="s">
        <v>63</v>
      </c>
      <c r="Q375" t="s">
        <v>62</v>
      </c>
      <c r="R375" t="s">
        <v>62</v>
      </c>
    </row>
    <row r="376" spans="1:18" x14ac:dyDescent="0.25">
      <c r="A376" s="1" t="str">
        <f>IF(INDEX(Kunde!$D$4:$G$503,ROW(A375),3)="","",INDEX(Kunde!$D$4:$G$503,ROW(A375),3))</f>
        <v/>
      </c>
      <c r="B376" t="s">
        <v>62</v>
      </c>
      <c r="C376" s="1" t="str">
        <f>IF(INDEX(Kunde!$D$4:$G$503,ROW(C375),1)="","",INDEX(Kunde!$D$4:$G$503,ROW(C375),1))</f>
        <v/>
      </c>
      <c r="D376" s="1" t="str">
        <f>IF(INDEX(Kunde!$D$4:$G$503,ROW(D375),1)="","",INDEX(Kunde!$D$4:$G$503,ROW(D375),1))</f>
        <v/>
      </c>
      <c r="E376" s="1" t="str">
        <f>IF(INDEX(Kunde!$D$4:$G$503,ROW(C375),2)="","",INDEX(Kunde!$D$4:$G$503,ROW(C375),2))</f>
        <v/>
      </c>
      <c r="F376" t="s">
        <v>62</v>
      </c>
      <c r="G376" s="1" t="str">
        <f>IF(C376="","",VLOOKUP(A376,'Formel-Daten'!$J$4:$R$77,9,FALSE))</f>
        <v/>
      </c>
      <c r="H376">
        <v>0</v>
      </c>
      <c r="I376">
        <v>0</v>
      </c>
      <c r="J376" t="str">
        <f>IF(INDEX(Kunde!$D$4:$G$503,ROW(A375),4)="","",INDEX(Kunde!$D$4:$G$503,ROW(A375),4))</f>
        <v/>
      </c>
      <c r="K376">
        <v>1</v>
      </c>
      <c r="M376" t="s">
        <v>63</v>
      </c>
      <c r="N376" t="s">
        <v>62</v>
      </c>
      <c r="O376" t="s">
        <v>62</v>
      </c>
      <c r="P376" t="s">
        <v>63</v>
      </c>
      <c r="Q376" t="s">
        <v>62</v>
      </c>
      <c r="R376" t="s">
        <v>62</v>
      </c>
    </row>
    <row r="377" spans="1:18" x14ac:dyDescent="0.25">
      <c r="A377" s="1" t="str">
        <f>IF(INDEX(Kunde!$D$4:$G$503,ROW(A376),3)="","",INDEX(Kunde!$D$4:$G$503,ROW(A376),3))</f>
        <v/>
      </c>
      <c r="B377" t="s">
        <v>62</v>
      </c>
      <c r="C377" s="1" t="str">
        <f>IF(INDEX(Kunde!$D$4:$G$503,ROW(C376),1)="","",INDEX(Kunde!$D$4:$G$503,ROW(C376),1))</f>
        <v/>
      </c>
      <c r="D377" s="1" t="str">
        <f>IF(INDEX(Kunde!$D$4:$G$503,ROW(D376),1)="","",INDEX(Kunde!$D$4:$G$503,ROW(D376),1))</f>
        <v/>
      </c>
      <c r="E377" s="1" t="str">
        <f>IF(INDEX(Kunde!$D$4:$G$503,ROW(C376),2)="","",INDEX(Kunde!$D$4:$G$503,ROW(C376),2))</f>
        <v/>
      </c>
      <c r="F377" t="s">
        <v>62</v>
      </c>
      <c r="G377" s="1" t="str">
        <f>IF(C377="","",VLOOKUP(A377,'Formel-Daten'!$J$4:$R$77,9,FALSE))</f>
        <v/>
      </c>
      <c r="H377">
        <v>0</v>
      </c>
      <c r="I377">
        <v>0</v>
      </c>
      <c r="J377" t="str">
        <f>IF(INDEX(Kunde!$D$4:$G$503,ROW(A376),4)="","",INDEX(Kunde!$D$4:$G$503,ROW(A376),4))</f>
        <v/>
      </c>
      <c r="K377">
        <v>1</v>
      </c>
      <c r="M377" t="s">
        <v>63</v>
      </c>
      <c r="N377" t="s">
        <v>62</v>
      </c>
      <c r="O377" t="s">
        <v>62</v>
      </c>
      <c r="P377" t="s">
        <v>63</v>
      </c>
      <c r="Q377" t="s">
        <v>62</v>
      </c>
      <c r="R377" t="s">
        <v>62</v>
      </c>
    </row>
    <row r="378" spans="1:18" x14ac:dyDescent="0.25">
      <c r="A378" s="1" t="str">
        <f>IF(INDEX(Kunde!$D$4:$G$503,ROW(A377),3)="","",INDEX(Kunde!$D$4:$G$503,ROW(A377),3))</f>
        <v/>
      </c>
      <c r="B378" t="s">
        <v>62</v>
      </c>
      <c r="C378" s="1" t="str">
        <f>IF(INDEX(Kunde!$D$4:$G$503,ROW(C377),1)="","",INDEX(Kunde!$D$4:$G$503,ROW(C377),1))</f>
        <v/>
      </c>
      <c r="D378" s="1" t="str">
        <f>IF(INDEX(Kunde!$D$4:$G$503,ROW(D377),1)="","",INDEX(Kunde!$D$4:$G$503,ROW(D377),1))</f>
        <v/>
      </c>
      <c r="E378" s="1" t="str">
        <f>IF(INDEX(Kunde!$D$4:$G$503,ROW(C377),2)="","",INDEX(Kunde!$D$4:$G$503,ROW(C377),2))</f>
        <v/>
      </c>
      <c r="F378" t="s">
        <v>62</v>
      </c>
      <c r="G378" s="1" t="str">
        <f>IF(C378="","",VLOOKUP(A378,'Formel-Daten'!$J$4:$R$77,9,FALSE))</f>
        <v/>
      </c>
      <c r="H378">
        <v>0</v>
      </c>
      <c r="I378">
        <v>0</v>
      </c>
      <c r="J378" t="str">
        <f>IF(INDEX(Kunde!$D$4:$G$503,ROW(A377),4)="","",INDEX(Kunde!$D$4:$G$503,ROW(A377),4))</f>
        <v/>
      </c>
      <c r="K378">
        <v>1</v>
      </c>
      <c r="M378" t="s">
        <v>63</v>
      </c>
      <c r="N378" t="s">
        <v>62</v>
      </c>
      <c r="O378" t="s">
        <v>62</v>
      </c>
      <c r="P378" t="s">
        <v>63</v>
      </c>
      <c r="Q378" t="s">
        <v>62</v>
      </c>
      <c r="R378" t="s">
        <v>62</v>
      </c>
    </row>
    <row r="379" spans="1:18" x14ac:dyDescent="0.25">
      <c r="A379" s="1" t="str">
        <f>IF(INDEX(Kunde!$D$4:$G$503,ROW(A378),3)="","",INDEX(Kunde!$D$4:$G$503,ROW(A378),3))</f>
        <v/>
      </c>
      <c r="B379" t="s">
        <v>62</v>
      </c>
      <c r="C379" s="1" t="str">
        <f>IF(INDEX(Kunde!$D$4:$G$503,ROW(C378),1)="","",INDEX(Kunde!$D$4:$G$503,ROW(C378),1))</f>
        <v/>
      </c>
      <c r="D379" s="1" t="str">
        <f>IF(INDEX(Kunde!$D$4:$G$503,ROW(D378),1)="","",INDEX(Kunde!$D$4:$G$503,ROW(D378),1))</f>
        <v/>
      </c>
      <c r="E379" s="1" t="str">
        <f>IF(INDEX(Kunde!$D$4:$G$503,ROW(C378),2)="","",INDEX(Kunde!$D$4:$G$503,ROW(C378),2))</f>
        <v/>
      </c>
      <c r="F379" t="s">
        <v>62</v>
      </c>
      <c r="G379" s="1" t="str">
        <f>IF(C379="","",VLOOKUP(A379,'Formel-Daten'!$J$4:$R$77,9,FALSE))</f>
        <v/>
      </c>
      <c r="H379">
        <v>0</v>
      </c>
      <c r="I379">
        <v>0</v>
      </c>
      <c r="J379" t="str">
        <f>IF(INDEX(Kunde!$D$4:$G$503,ROW(A378),4)="","",INDEX(Kunde!$D$4:$G$503,ROW(A378),4))</f>
        <v/>
      </c>
      <c r="K379">
        <v>1</v>
      </c>
      <c r="M379" t="s">
        <v>63</v>
      </c>
      <c r="N379" t="s">
        <v>62</v>
      </c>
      <c r="O379" t="s">
        <v>62</v>
      </c>
      <c r="P379" t="s">
        <v>63</v>
      </c>
      <c r="Q379" t="s">
        <v>62</v>
      </c>
      <c r="R379" t="s">
        <v>62</v>
      </c>
    </row>
    <row r="380" spans="1:18" x14ac:dyDescent="0.25">
      <c r="A380" s="1" t="str">
        <f>IF(INDEX(Kunde!$D$4:$G$503,ROW(A379),3)="","",INDEX(Kunde!$D$4:$G$503,ROW(A379),3))</f>
        <v/>
      </c>
      <c r="B380" t="s">
        <v>62</v>
      </c>
      <c r="C380" s="1" t="str">
        <f>IF(INDEX(Kunde!$D$4:$G$503,ROW(C379),1)="","",INDEX(Kunde!$D$4:$G$503,ROW(C379),1))</f>
        <v/>
      </c>
      <c r="D380" s="1" t="str">
        <f>IF(INDEX(Kunde!$D$4:$G$503,ROW(D379),1)="","",INDEX(Kunde!$D$4:$G$503,ROW(D379),1))</f>
        <v/>
      </c>
      <c r="E380" s="1" t="str">
        <f>IF(INDEX(Kunde!$D$4:$G$503,ROW(C379),2)="","",INDEX(Kunde!$D$4:$G$503,ROW(C379),2))</f>
        <v/>
      </c>
      <c r="F380" t="s">
        <v>62</v>
      </c>
      <c r="G380" s="1" t="str">
        <f>IF(C380="","",VLOOKUP(A380,'Formel-Daten'!$J$4:$R$77,9,FALSE))</f>
        <v/>
      </c>
      <c r="H380">
        <v>0</v>
      </c>
      <c r="I380">
        <v>0</v>
      </c>
      <c r="J380" t="str">
        <f>IF(INDEX(Kunde!$D$4:$G$503,ROW(A379),4)="","",INDEX(Kunde!$D$4:$G$503,ROW(A379),4))</f>
        <v/>
      </c>
      <c r="K380">
        <v>1</v>
      </c>
      <c r="M380" t="s">
        <v>63</v>
      </c>
      <c r="N380" t="s">
        <v>62</v>
      </c>
      <c r="O380" t="s">
        <v>62</v>
      </c>
      <c r="P380" t="s">
        <v>63</v>
      </c>
      <c r="Q380" t="s">
        <v>62</v>
      </c>
      <c r="R380" t="s">
        <v>62</v>
      </c>
    </row>
    <row r="381" spans="1:18" x14ac:dyDescent="0.25">
      <c r="A381" s="1" t="str">
        <f>IF(INDEX(Kunde!$D$4:$G$503,ROW(A380),3)="","",INDEX(Kunde!$D$4:$G$503,ROW(A380),3))</f>
        <v/>
      </c>
      <c r="B381" t="s">
        <v>62</v>
      </c>
      <c r="C381" s="1" t="str">
        <f>IF(INDEX(Kunde!$D$4:$G$503,ROW(C380),1)="","",INDEX(Kunde!$D$4:$G$503,ROW(C380),1))</f>
        <v/>
      </c>
      <c r="D381" s="1" t="str">
        <f>IF(INDEX(Kunde!$D$4:$G$503,ROW(D380),1)="","",INDEX(Kunde!$D$4:$G$503,ROW(D380),1))</f>
        <v/>
      </c>
      <c r="E381" s="1" t="str">
        <f>IF(INDEX(Kunde!$D$4:$G$503,ROW(C380),2)="","",INDEX(Kunde!$D$4:$G$503,ROW(C380),2))</f>
        <v/>
      </c>
      <c r="F381" t="s">
        <v>62</v>
      </c>
      <c r="G381" s="1" t="str">
        <f>IF(C381="","",VLOOKUP(A381,'Formel-Daten'!$J$4:$R$77,9,FALSE))</f>
        <v/>
      </c>
      <c r="H381">
        <v>0</v>
      </c>
      <c r="I381">
        <v>0</v>
      </c>
      <c r="J381" t="str">
        <f>IF(INDEX(Kunde!$D$4:$G$503,ROW(A380),4)="","",INDEX(Kunde!$D$4:$G$503,ROW(A380),4))</f>
        <v/>
      </c>
      <c r="K381">
        <v>1</v>
      </c>
      <c r="M381" t="s">
        <v>63</v>
      </c>
      <c r="N381" t="s">
        <v>62</v>
      </c>
      <c r="O381" t="s">
        <v>62</v>
      </c>
      <c r="P381" t="s">
        <v>63</v>
      </c>
      <c r="Q381" t="s">
        <v>62</v>
      </c>
      <c r="R381" t="s">
        <v>62</v>
      </c>
    </row>
    <row r="382" spans="1:18" x14ac:dyDescent="0.25">
      <c r="A382" s="1" t="str">
        <f>IF(INDEX(Kunde!$D$4:$G$503,ROW(A381),3)="","",INDEX(Kunde!$D$4:$G$503,ROW(A381),3))</f>
        <v/>
      </c>
      <c r="B382" t="s">
        <v>62</v>
      </c>
      <c r="C382" s="1" t="str">
        <f>IF(INDEX(Kunde!$D$4:$G$503,ROW(C381),1)="","",INDEX(Kunde!$D$4:$G$503,ROW(C381),1))</f>
        <v/>
      </c>
      <c r="D382" s="1" t="str">
        <f>IF(INDEX(Kunde!$D$4:$G$503,ROW(D381),1)="","",INDEX(Kunde!$D$4:$G$503,ROW(D381),1))</f>
        <v/>
      </c>
      <c r="E382" s="1" t="str">
        <f>IF(INDEX(Kunde!$D$4:$G$503,ROW(C381),2)="","",INDEX(Kunde!$D$4:$G$503,ROW(C381),2))</f>
        <v/>
      </c>
      <c r="F382" t="s">
        <v>62</v>
      </c>
      <c r="G382" s="1" t="str">
        <f>IF(C382="","",VLOOKUP(A382,'Formel-Daten'!$J$4:$R$77,9,FALSE))</f>
        <v/>
      </c>
      <c r="H382">
        <v>0</v>
      </c>
      <c r="I382">
        <v>0</v>
      </c>
      <c r="J382" t="str">
        <f>IF(INDEX(Kunde!$D$4:$G$503,ROW(A381),4)="","",INDEX(Kunde!$D$4:$G$503,ROW(A381),4))</f>
        <v/>
      </c>
      <c r="K382">
        <v>1</v>
      </c>
      <c r="M382" t="s">
        <v>63</v>
      </c>
      <c r="N382" t="s">
        <v>62</v>
      </c>
      <c r="O382" t="s">
        <v>62</v>
      </c>
      <c r="P382" t="s">
        <v>63</v>
      </c>
      <c r="Q382" t="s">
        <v>62</v>
      </c>
      <c r="R382" t="s">
        <v>62</v>
      </c>
    </row>
    <row r="383" spans="1:18" x14ac:dyDescent="0.25">
      <c r="A383" s="1" t="str">
        <f>IF(INDEX(Kunde!$D$4:$G$503,ROW(A382),3)="","",INDEX(Kunde!$D$4:$G$503,ROW(A382),3))</f>
        <v/>
      </c>
      <c r="B383" t="s">
        <v>62</v>
      </c>
      <c r="C383" s="1" t="str">
        <f>IF(INDEX(Kunde!$D$4:$G$503,ROW(C382),1)="","",INDEX(Kunde!$D$4:$G$503,ROW(C382),1))</f>
        <v/>
      </c>
      <c r="D383" s="1" t="str">
        <f>IF(INDEX(Kunde!$D$4:$G$503,ROW(D382),1)="","",INDEX(Kunde!$D$4:$G$503,ROW(D382),1))</f>
        <v/>
      </c>
      <c r="E383" s="1" t="str">
        <f>IF(INDEX(Kunde!$D$4:$G$503,ROW(C382),2)="","",INDEX(Kunde!$D$4:$G$503,ROW(C382),2))</f>
        <v/>
      </c>
      <c r="F383" t="s">
        <v>62</v>
      </c>
      <c r="G383" s="1" t="str">
        <f>IF(C383="","",VLOOKUP(A383,'Formel-Daten'!$J$4:$R$77,9,FALSE))</f>
        <v/>
      </c>
      <c r="H383">
        <v>0</v>
      </c>
      <c r="I383">
        <v>0</v>
      </c>
      <c r="J383" t="str">
        <f>IF(INDEX(Kunde!$D$4:$G$503,ROW(A382),4)="","",INDEX(Kunde!$D$4:$G$503,ROW(A382),4))</f>
        <v/>
      </c>
      <c r="K383">
        <v>1</v>
      </c>
      <c r="M383" t="s">
        <v>63</v>
      </c>
      <c r="N383" t="s">
        <v>62</v>
      </c>
      <c r="O383" t="s">
        <v>62</v>
      </c>
      <c r="P383" t="s">
        <v>63</v>
      </c>
      <c r="Q383" t="s">
        <v>62</v>
      </c>
      <c r="R383" t="s">
        <v>62</v>
      </c>
    </row>
    <row r="384" spans="1:18" x14ac:dyDescent="0.25">
      <c r="A384" s="1" t="str">
        <f>IF(INDEX(Kunde!$D$4:$G$503,ROW(A383),3)="","",INDEX(Kunde!$D$4:$G$503,ROW(A383),3))</f>
        <v/>
      </c>
      <c r="B384" t="s">
        <v>62</v>
      </c>
      <c r="C384" s="1" t="str">
        <f>IF(INDEX(Kunde!$D$4:$G$503,ROW(C383),1)="","",INDEX(Kunde!$D$4:$G$503,ROW(C383),1))</f>
        <v/>
      </c>
      <c r="D384" s="1" t="str">
        <f>IF(INDEX(Kunde!$D$4:$G$503,ROW(D383),1)="","",INDEX(Kunde!$D$4:$G$503,ROW(D383),1))</f>
        <v/>
      </c>
      <c r="E384" s="1" t="str">
        <f>IF(INDEX(Kunde!$D$4:$G$503,ROW(C383),2)="","",INDEX(Kunde!$D$4:$G$503,ROW(C383),2))</f>
        <v/>
      </c>
      <c r="F384" t="s">
        <v>62</v>
      </c>
      <c r="G384" s="1" t="str">
        <f>IF(C384="","",VLOOKUP(A384,'Formel-Daten'!$J$4:$R$77,9,FALSE))</f>
        <v/>
      </c>
      <c r="H384">
        <v>0</v>
      </c>
      <c r="I384">
        <v>0</v>
      </c>
      <c r="J384" t="str">
        <f>IF(INDEX(Kunde!$D$4:$G$503,ROW(A383),4)="","",INDEX(Kunde!$D$4:$G$503,ROW(A383),4))</f>
        <v/>
      </c>
      <c r="K384">
        <v>1</v>
      </c>
      <c r="M384" t="s">
        <v>63</v>
      </c>
      <c r="N384" t="s">
        <v>62</v>
      </c>
      <c r="O384" t="s">
        <v>62</v>
      </c>
      <c r="P384" t="s">
        <v>63</v>
      </c>
      <c r="Q384" t="s">
        <v>62</v>
      </c>
      <c r="R384" t="s">
        <v>62</v>
      </c>
    </row>
    <row r="385" spans="1:18" x14ac:dyDescent="0.25">
      <c r="A385" s="1" t="str">
        <f>IF(INDEX(Kunde!$D$4:$G$503,ROW(A384),3)="","",INDEX(Kunde!$D$4:$G$503,ROW(A384),3))</f>
        <v/>
      </c>
      <c r="B385" t="s">
        <v>62</v>
      </c>
      <c r="C385" s="1" t="str">
        <f>IF(INDEX(Kunde!$D$4:$G$503,ROW(C384),1)="","",INDEX(Kunde!$D$4:$G$503,ROW(C384),1))</f>
        <v/>
      </c>
      <c r="D385" s="1" t="str">
        <f>IF(INDEX(Kunde!$D$4:$G$503,ROW(D384),1)="","",INDEX(Kunde!$D$4:$G$503,ROW(D384),1))</f>
        <v/>
      </c>
      <c r="E385" s="1" t="str">
        <f>IF(INDEX(Kunde!$D$4:$G$503,ROW(C384),2)="","",INDEX(Kunde!$D$4:$G$503,ROW(C384),2))</f>
        <v/>
      </c>
      <c r="F385" t="s">
        <v>62</v>
      </c>
      <c r="G385" s="1" t="str">
        <f>IF(C385="","",VLOOKUP(A385,'Formel-Daten'!$J$4:$R$77,9,FALSE))</f>
        <v/>
      </c>
      <c r="H385">
        <v>0</v>
      </c>
      <c r="I385">
        <v>0</v>
      </c>
      <c r="J385" t="str">
        <f>IF(INDEX(Kunde!$D$4:$G$503,ROW(A384),4)="","",INDEX(Kunde!$D$4:$G$503,ROW(A384),4))</f>
        <v/>
      </c>
      <c r="K385">
        <v>1</v>
      </c>
      <c r="M385" t="s">
        <v>63</v>
      </c>
      <c r="N385" t="s">
        <v>62</v>
      </c>
      <c r="O385" t="s">
        <v>62</v>
      </c>
      <c r="P385" t="s">
        <v>63</v>
      </c>
      <c r="Q385" t="s">
        <v>62</v>
      </c>
      <c r="R385" t="s">
        <v>62</v>
      </c>
    </row>
    <row r="386" spans="1:18" x14ac:dyDescent="0.25">
      <c r="A386" s="1" t="str">
        <f>IF(INDEX(Kunde!$D$4:$G$503,ROW(A385),3)="","",INDEX(Kunde!$D$4:$G$503,ROW(A385),3))</f>
        <v/>
      </c>
      <c r="B386" t="s">
        <v>62</v>
      </c>
      <c r="C386" s="1" t="str">
        <f>IF(INDEX(Kunde!$D$4:$G$503,ROW(C385),1)="","",INDEX(Kunde!$D$4:$G$503,ROW(C385),1))</f>
        <v/>
      </c>
      <c r="D386" s="1" t="str">
        <f>IF(INDEX(Kunde!$D$4:$G$503,ROW(D385),1)="","",INDEX(Kunde!$D$4:$G$503,ROW(D385),1))</f>
        <v/>
      </c>
      <c r="E386" s="1" t="str">
        <f>IF(INDEX(Kunde!$D$4:$G$503,ROW(C385),2)="","",INDEX(Kunde!$D$4:$G$503,ROW(C385),2))</f>
        <v/>
      </c>
      <c r="F386" t="s">
        <v>62</v>
      </c>
      <c r="G386" s="1" t="str">
        <f>IF(C386="","",VLOOKUP(A386,'Formel-Daten'!$J$4:$R$77,9,FALSE))</f>
        <v/>
      </c>
      <c r="H386">
        <v>0</v>
      </c>
      <c r="I386">
        <v>0</v>
      </c>
      <c r="J386" t="str">
        <f>IF(INDEX(Kunde!$D$4:$G$503,ROW(A385),4)="","",INDEX(Kunde!$D$4:$G$503,ROW(A385),4))</f>
        <v/>
      </c>
      <c r="K386">
        <v>1</v>
      </c>
      <c r="M386" t="s">
        <v>63</v>
      </c>
      <c r="N386" t="s">
        <v>62</v>
      </c>
      <c r="O386" t="s">
        <v>62</v>
      </c>
      <c r="P386" t="s">
        <v>63</v>
      </c>
      <c r="Q386" t="s">
        <v>62</v>
      </c>
      <c r="R386" t="s">
        <v>62</v>
      </c>
    </row>
    <row r="387" spans="1:18" x14ac:dyDescent="0.25">
      <c r="A387" s="1" t="str">
        <f>IF(INDEX(Kunde!$D$4:$G$503,ROW(A386),3)="","",INDEX(Kunde!$D$4:$G$503,ROW(A386),3))</f>
        <v/>
      </c>
      <c r="B387" t="s">
        <v>62</v>
      </c>
      <c r="C387" s="1" t="str">
        <f>IF(INDEX(Kunde!$D$4:$G$503,ROW(C386),1)="","",INDEX(Kunde!$D$4:$G$503,ROW(C386),1))</f>
        <v/>
      </c>
      <c r="D387" s="1" t="str">
        <f>IF(INDEX(Kunde!$D$4:$G$503,ROW(D386),1)="","",INDEX(Kunde!$D$4:$G$503,ROW(D386),1))</f>
        <v/>
      </c>
      <c r="E387" s="1" t="str">
        <f>IF(INDEX(Kunde!$D$4:$G$503,ROW(C386),2)="","",INDEX(Kunde!$D$4:$G$503,ROW(C386),2))</f>
        <v/>
      </c>
      <c r="F387" t="s">
        <v>62</v>
      </c>
      <c r="G387" s="1" t="str">
        <f>IF(C387="","",VLOOKUP(A387,'Formel-Daten'!$J$4:$R$77,9,FALSE))</f>
        <v/>
      </c>
      <c r="H387">
        <v>0</v>
      </c>
      <c r="I387">
        <v>0</v>
      </c>
      <c r="J387" t="str">
        <f>IF(INDEX(Kunde!$D$4:$G$503,ROW(A386),4)="","",INDEX(Kunde!$D$4:$G$503,ROW(A386),4))</f>
        <v/>
      </c>
      <c r="K387">
        <v>1</v>
      </c>
      <c r="M387" t="s">
        <v>63</v>
      </c>
      <c r="N387" t="s">
        <v>62</v>
      </c>
      <c r="O387" t="s">
        <v>62</v>
      </c>
      <c r="P387" t="s">
        <v>63</v>
      </c>
      <c r="Q387" t="s">
        <v>62</v>
      </c>
      <c r="R387" t="s">
        <v>62</v>
      </c>
    </row>
    <row r="388" spans="1:18" x14ac:dyDescent="0.25">
      <c r="A388" s="1" t="str">
        <f>IF(INDEX(Kunde!$D$4:$G$503,ROW(A387),3)="","",INDEX(Kunde!$D$4:$G$503,ROW(A387),3))</f>
        <v/>
      </c>
      <c r="B388" t="s">
        <v>62</v>
      </c>
      <c r="C388" s="1" t="str">
        <f>IF(INDEX(Kunde!$D$4:$G$503,ROW(C387),1)="","",INDEX(Kunde!$D$4:$G$503,ROW(C387),1))</f>
        <v/>
      </c>
      <c r="D388" s="1" t="str">
        <f>IF(INDEX(Kunde!$D$4:$G$503,ROW(D387),1)="","",INDEX(Kunde!$D$4:$G$503,ROW(D387),1))</f>
        <v/>
      </c>
      <c r="E388" s="1" t="str">
        <f>IF(INDEX(Kunde!$D$4:$G$503,ROW(C387),2)="","",INDEX(Kunde!$D$4:$G$503,ROW(C387),2))</f>
        <v/>
      </c>
      <c r="F388" t="s">
        <v>62</v>
      </c>
      <c r="G388" s="1" t="str">
        <f>IF(C388="","",VLOOKUP(A388,'Formel-Daten'!$J$4:$R$77,9,FALSE))</f>
        <v/>
      </c>
      <c r="H388">
        <v>0</v>
      </c>
      <c r="I388">
        <v>0</v>
      </c>
      <c r="J388" t="str">
        <f>IF(INDEX(Kunde!$D$4:$G$503,ROW(A387),4)="","",INDEX(Kunde!$D$4:$G$503,ROW(A387),4))</f>
        <v/>
      </c>
      <c r="K388">
        <v>1</v>
      </c>
      <c r="M388" t="s">
        <v>63</v>
      </c>
      <c r="N388" t="s">
        <v>62</v>
      </c>
      <c r="O388" t="s">
        <v>62</v>
      </c>
      <c r="P388" t="s">
        <v>63</v>
      </c>
      <c r="Q388" t="s">
        <v>62</v>
      </c>
      <c r="R388" t="s">
        <v>62</v>
      </c>
    </row>
    <row r="389" spans="1:18" x14ac:dyDescent="0.25">
      <c r="A389" s="1" t="str">
        <f>IF(INDEX(Kunde!$D$4:$G$503,ROW(A388),3)="","",INDEX(Kunde!$D$4:$G$503,ROW(A388),3))</f>
        <v/>
      </c>
      <c r="B389" t="s">
        <v>62</v>
      </c>
      <c r="C389" s="1" t="str">
        <f>IF(INDEX(Kunde!$D$4:$G$503,ROW(C388),1)="","",INDEX(Kunde!$D$4:$G$503,ROW(C388),1))</f>
        <v/>
      </c>
      <c r="D389" s="1" t="str">
        <f>IF(INDEX(Kunde!$D$4:$G$503,ROW(D388),1)="","",INDEX(Kunde!$D$4:$G$503,ROW(D388),1))</f>
        <v/>
      </c>
      <c r="E389" s="1" t="str">
        <f>IF(INDEX(Kunde!$D$4:$G$503,ROW(C388),2)="","",INDEX(Kunde!$D$4:$G$503,ROW(C388),2))</f>
        <v/>
      </c>
      <c r="F389" t="s">
        <v>62</v>
      </c>
      <c r="G389" s="1" t="str">
        <f>IF(C389="","",VLOOKUP(A389,'Formel-Daten'!$J$4:$R$77,9,FALSE))</f>
        <v/>
      </c>
      <c r="H389">
        <v>0</v>
      </c>
      <c r="I389">
        <v>0</v>
      </c>
      <c r="J389" t="str">
        <f>IF(INDEX(Kunde!$D$4:$G$503,ROW(A388),4)="","",INDEX(Kunde!$D$4:$G$503,ROW(A388),4))</f>
        <v/>
      </c>
      <c r="K389">
        <v>1</v>
      </c>
      <c r="M389" t="s">
        <v>63</v>
      </c>
      <c r="N389" t="s">
        <v>62</v>
      </c>
      <c r="O389" t="s">
        <v>62</v>
      </c>
      <c r="P389" t="s">
        <v>63</v>
      </c>
      <c r="Q389" t="s">
        <v>62</v>
      </c>
      <c r="R389" t="s">
        <v>62</v>
      </c>
    </row>
    <row r="390" spans="1:18" x14ac:dyDescent="0.25">
      <c r="A390" s="1" t="str">
        <f>IF(INDEX(Kunde!$D$4:$G$503,ROW(A389),3)="","",INDEX(Kunde!$D$4:$G$503,ROW(A389),3))</f>
        <v/>
      </c>
      <c r="B390" t="s">
        <v>62</v>
      </c>
      <c r="C390" s="1" t="str">
        <f>IF(INDEX(Kunde!$D$4:$G$503,ROW(C389),1)="","",INDEX(Kunde!$D$4:$G$503,ROW(C389),1))</f>
        <v/>
      </c>
      <c r="D390" s="1" t="str">
        <f>IF(INDEX(Kunde!$D$4:$G$503,ROW(D389),1)="","",INDEX(Kunde!$D$4:$G$503,ROW(D389),1))</f>
        <v/>
      </c>
      <c r="E390" s="1" t="str">
        <f>IF(INDEX(Kunde!$D$4:$G$503,ROW(C389),2)="","",INDEX(Kunde!$D$4:$G$503,ROW(C389),2))</f>
        <v/>
      </c>
      <c r="F390" t="s">
        <v>62</v>
      </c>
      <c r="G390" s="1" t="str">
        <f>IF(C390="","",VLOOKUP(A390,'Formel-Daten'!$J$4:$R$77,9,FALSE))</f>
        <v/>
      </c>
      <c r="H390">
        <v>0</v>
      </c>
      <c r="I390">
        <v>0</v>
      </c>
      <c r="J390" t="str">
        <f>IF(INDEX(Kunde!$D$4:$G$503,ROW(A389),4)="","",INDEX(Kunde!$D$4:$G$503,ROW(A389),4))</f>
        <v/>
      </c>
      <c r="K390">
        <v>1</v>
      </c>
      <c r="M390" t="s">
        <v>63</v>
      </c>
      <c r="N390" t="s">
        <v>62</v>
      </c>
      <c r="O390" t="s">
        <v>62</v>
      </c>
      <c r="P390" t="s">
        <v>63</v>
      </c>
      <c r="Q390" t="s">
        <v>62</v>
      </c>
      <c r="R390" t="s">
        <v>62</v>
      </c>
    </row>
    <row r="391" spans="1:18" x14ac:dyDescent="0.25">
      <c r="A391" s="1" t="str">
        <f>IF(INDEX(Kunde!$D$4:$G$503,ROW(A390),3)="","",INDEX(Kunde!$D$4:$G$503,ROW(A390),3))</f>
        <v/>
      </c>
      <c r="B391" t="s">
        <v>62</v>
      </c>
      <c r="C391" s="1" t="str">
        <f>IF(INDEX(Kunde!$D$4:$G$503,ROW(C390),1)="","",INDEX(Kunde!$D$4:$G$503,ROW(C390),1))</f>
        <v/>
      </c>
      <c r="D391" s="1" t="str">
        <f>IF(INDEX(Kunde!$D$4:$G$503,ROW(D390),1)="","",INDEX(Kunde!$D$4:$G$503,ROW(D390),1))</f>
        <v/>
      </c>
      <c r="E391" s="1" t="str">
        <f>IF(INDEX(Kunde!$D$4:$G$503,ROW(C390),2)="","",INDEX(Kunde!$D$4:$G$503,ROW(C390),2))</f>
        <v/>
      </c>
      <c r="F391" t="s">
        <v>62</v>
      </c>
      <c r="G391" s="1" t="str">
        <f>IF(C391="","",VLOOKUP(A391,'Formel-Daten'!$J$4:$R$77,9,FALSE))</f>
        <v/>
      </c>
      <c r="H391">
        <v>0</v>
      </c>
      <c r="I391">
        <v>0</v>
      </c>
      <c r="J391" t="str">
        <f>IF(INDEX(Kunde!$D$4:$G$503,ROW(A390),4)="","",INDEX(Kunde!$D$4:$G$503,ROW(A390),4))</f>
        <v/>
      </c>
      <c r="K391">
        <v>1</v>
      </c>
      <c r="M391" t="s">
        <v>63</v>
      </c>
      <c r="N391" t="s">
        <v>62</v>
      </c>
      <c r="O391" t="s">
        <v>62</v>
      </c>
      <c r="P391" t="s">
        <v>63</v>
      </c>
      <c r="Q391" t="s">
        <v>62</v>
      </c>
      <c r="R391" t="s">
        <v>62</v>
      </c>
    </row>
    <row r="392" spans="1:18" x14ac:dyDescent="0.25">
      <c r="A392" s="1" t="str">
        <f>IF(INDEX(Kunde!$D$4:$G$503,ROW(A391),3)="","",INDEX(Kunde!$D$4:$G$503,ROW(A391),3))</f>
        <v/>
      </c>
      <c r="B392" t="s">
        <v>62</v>
      </c>
      <c r="C392" s="1" t="str">
        <f>IF(INDEX(Kunde!$D$4:$G$503,ROW(C391),1)="","",INDEX(Kunde!$D$4:$G$503,ROW(C391),1))</f>
        <v/>
      </c>
      <c r="D392" s="1" t="str">
        <f>IF(INDEX(Kunde!$D$4:$G$503,ROW(D391),1)="","",INDEX(Kunde!$D$4:$G$503,ROW(D391),1))</f>
        <v/>
      </c>
      <c r="E392" s="1" t="str">
        <f>IF(INDEX(Kunde!$D$4:$G$503,ROW(C391),2)="","",INDEX(Kunde!$D$4:$G$503,ROW(C391),2))</f>
        <v/>
      </c>
      <c r="F392" t="s">
        <v>62</v>
      </c>
      <c r="G392" s="1" t="str">
        <f>IF(C392="","",VLOOKUP(A392,'Formel-Daten'!$J$4:$R$77,9,FALSE))</f>
        <v/>
      </c>
      <c r="H392">
        <v>0</v>
      </c>
      <c r="I392">
        <v>0</v>
      </c>
      <c r="J392" t="str">
        <f>IF(INDEX(Kunde!$D$4:$G$503,ROW(A391),4)="","",INDEX(Kunde!$D$4:$G$503,ROW(A391),4))</f>
        <v/>
      </c>
      <c r="K392">
        <v>1</v>
      </c>
      <c r="M392" t="s">
        <v>63</v>
      </c>
      <c r="N392" t="s">
        <v>62</v>
      </c>
      <c r="O392" t="s">
        <v>62</v>
      </c>
      <c r="P392" t="s">
        <v>63</v>
      </c>
      <c r="Q392" t="s">
        <v>62</v>
      </c>
      <c r="R392" t="s">
        <v>62</v>
      </c>
    </row>
    <row r="393" spans="1:18" x14ac:dyDescent="0.25">
      <c r="A393" s="1" t="str">
        <f>IF(INDEX(Kunde!$D$4:$G$503,ROW(A392),3)="","",INDEX(Kunde!$D$4:$G$503,ROW(A392),3))</f>
        <v/>
      </c>
      <c r="B393" t="s">
        <v>62</v>
      </c>
      <c r="C393" s="1" t="str">
        <f>IF(INDEX(Kunde!$D$4:$G$503,ROW(C392),1)="","",INDEX(Kunde!$D$4:$G$503,ROW(C392),1))</f>
        <v/>
      </c>
      <c r="D393" s="1" t="str">
        <f>IF(INDEX(Kunde!$D$4:$G$503,ROW(D392),1)="","",INDEX(Kunde!$D$4:$G$503,ROW(D392),1))</f>
        <v/>
      </c>
      <c r="E393" s="1" t="str">
        <f>IF(INDEX(Kunde!$D$4:$G$503,ROW(C392),2)="","",INDEX(Kunde!$D$4:$G$503,ROW(C392),2))</f>
        <v/>
      </c>
      <c r="F393" t="s">
        <v>62</v>
      </c>
      <c r="G393" s="1" t="str">
        <f>IF(C393="","",VLOOKUP(A393,'Formel-Daten'!$J$4:$R$77,9,FALSE))</f>
        <v/>
      </c>
      <c r="H393">
        <v>0</v>
      </c>
      <c r="I393">
        <v>0</v>
      </c>
      <c r="J393" t="str">
        <f>IF(INDEX(Kunde!$D$4:$G$503,ROW(A392),4)="","",INDEX(Kunde!$D$4:$G$503,ROW(A392),4))</f>
        <v/>
      </c>
      <c r="K393">
        <v>1</v>
      </c>
      <c r="M393" t="s">
        <v>63</v>
      </c>
      <c r="N393" t="s">
        <v>62</v>
      </c>
      <c r="O393" t="s">
        <v>62</v>
      </c>
      <c r="P393" t="s">
        <v>63</v>
      </c>
      <c r="Q393" t="s">
        <v>62</v>
      </c>
      <c r="R393" t="s">
        <v>62</v>
      </c>
    </row>
    <row r="394" spans="1:18" x14ac:dyDescent="0.25">
      <c r="A394" s="1" t="str">
        <f>IF(INDEX(Kunde!$D$4:$G$503,ROW(A393),3)="","",INDEX(Kunde!$D$4:$G$503,ROW(A393),3))</f>
        <v/>
      </c>
      <c r="B394" t="s">
        <v>62</v>
      </c>
      <c r="C394" s="1" t="str">
        <f>IF(INDEX(Kunde!$D$4:$G$503,ROW(C393),1)="","",INDEX(Kunde!$D$4:$G$503,ROW(C393),1))</f>
        <v/>
      </c>
      <c r="D394" s="1" t="str">
        <f>IF(INDEX(Kunde!$D$4:$G$503,ROW(D393),1)="","",INDEX(Kunde!$D$4:$G$503,ROW(D393),1))</f>
        <v/>
      </c>
      <c r="E394" s="1" t="str">
        <f>IF(INDEX(Kunde!$D$4:$G$503,ROW(C393),2)="","",INDEX(Kunde!$D$4:$G$503,ROW(C393),2))</f>
        <v/>
      </c>
      <c r="F394" t="s">
        <v>62</v>
      </c>
      <c r="G394" s="1" t="str">
        <f>IF(C394="","",VLOOKUP(A394,'Formel-Daten'!$J$4:$R$77,9,FALSE))</f>
        <v/>
      </c>
      <c r="H394">
        <v>0</v>
      </c>
      <c r="I394">
        <v>0</v>
      </c>
      <c r="J394" t="str">
        <f>IF(INDEX(Kunde!$D$4:$G$503,ROW(A393),4)="","",INDEX(Kunde!$D$4:$G$503,ROW(A393),4))</f>
        <v/>
      </c>
      <c r="K394">
        <v>1</v>
      </c>
      <c r="M394" t="s">
        <v>63</v>
      </c>
      <c r="N394" t="s">
        <v>62</v>
      </c>
      <c r="O394" t="s">
        <v>62</v>
      </c>
      <c r="P394" t="s">
        <v>63</v>
      </c>
      <c r="Q394" t="s">
        <v>62</v>
      </c>
      <c r="R394" t="s">
        <v>62</v>
      </c>
    </row>
    <row r="395" spans="1:18" x14ac:dyDescent="0.25">
      <c r="A395" s="1" t="str">
        <f>IF(INDEX(Kunde!$D$4:$G$503,ROW(A394),3)="","",INDEX(Kunde!$D$4:$G$503,ROW(A394),3))</f>
        <v/>
      </c>
      <c r="B395" t="s">
        <v>62</v>
      </c>
      <c r="C395" s="1" t="str">
        <f>IF(INDEX(Kunde!$D$4:$G$503,ROW(C394),1)="","",INDEX(Kunde!$D$4:$G$503,ROW(C394),1))</f>
        <v/>
      </c>
      <c r="D395" s="1" t="str">
        <f>IF(INDEX(Kunde!$D$4:$G$503,ROW(D394),1)="","",INDEX(Kunde!$D$4:$G$503,ROW(D394),1))</f>
        <v/>
      </c>
      <c r="E395" s="1" t="str">
        <f>IF(INDEX(Kunde!$D$4:$G$503,ROW(C394),2)="","",INDEX(Kunde!$D$4:$G$503,ROW(C394),2))</f>
        <v/>
      </c>
      <c r="F395" t="s">
        <v>62</v>
      </c>
      <c r="G395" s="1" t="str">
        <f>IF(C395="","",VLOOKUP(A395,'Formel-Daten'!$J$4:$R$77,9,FALSE))</f>
        <v/>
      </c>
      <c r="H395">
        <v>0</v>
      </c>
      <c r="I395">
        <v>0</v>
      </c>
      <c r="J395" t="str">
        <f>IF(INDEX(Kunde!$D$4:$G$503,ROW(A394),4)="","",INDEX(Kunde!$D$4:$G$503,ROW(A394),4))</f>
        <v/>
      </c>
      <c r="K395">
        <v>1</v>
      </c>
      <c r="M395" t="s">
        <v>63</v>
      </c>
      <c r="N395" t="s">
        <v>62</v>
      </c>
      <c r="O395" t="s">
        <v>62</v>
      </c>
      <c r="P395" t="s">
        <v>63</v>
      </c>
      <c r="Q395" t="s">
        <v>62</v>
      </c>
      <c r="R395" t="s">
        <v>62</v>
      </c>
    </row>
    <row r="396" spans="1:18" x14ac:dyDescent="0.25">
      <c r="A396" s="1" t="str">
        <f>IF(INDEX(Kunde!$D$4:$G$503,ROW(A395),3)="","",INDEX(Kunde!$D$4:$G$503,ROW(A395),3))</f>
        <v/>
      </c>
      <c r="B396" t="s">
        <v>62</v>
      </c>
      <c r="C396" s="1" t="str">
        <f>IF(INDEX(Kunde!$D$4:$G$503,ROW(C395),1)="","",INDEX(Kunde!$D$4:$G$503,ROW(C395),1))</f>
        <v/>
      </c>
      <c r="D396" s="1" t="str">
        <f>IF(INDEX(Kunde!$D$4:$G$503,ROW(D395),1)="","",INDEX(Kunde!$D$4:$G$503,ROW(D395),1))</f>
        <v/>
      </c>
      <c r="E396" s="1" t="str">
        <f>IF(INDEX(Kunde!$D$4:$G$503,ROW(C395),2)="","",INDEX(Kunde!$D$4:$G$503,ROW(C395),2))</f>
        <v/>
      </c>
      <c r="F396" t="s">
        <v>62</v>
      </c>
      <c r="G396" s="1" t="str">
        <f>IF(C396="","",VLOOKUP(A396,'Formel-Daten'!$J$4:$R$77,9,FALSE))</f>
        <v/>
      </c>
      <c r="H396">
        <v>0</v>
      </c>
      <c r="I396">
        <v>0</v>
      </c>
      <c r="J396" t="str">
        <f>IF(INDEX(Kunde!$D$4:$G$503,ROW(A395),4)="","",INDEX(Kunde!$D$4:$G$503,ROW(A395),4))</f>
        <v/>
      </c>
      <c r="K396">
        <v>1</v>
      </c>
      <c r="M396" t="s">
        <v>63</v>
      </c>
      <c r="N396" t="s">
        <v>62</v>
      </c>
      <c r="O396" t="s">
        <v>62</v>
      </c>
      <c r="P396" t="s">
        <v>63</v>
      </c>
      <c r="Q396" t="s">
        <v>62</v>
      </c>
      <c r="R396" t="s">
        <v>62</v>
      </c>
    </row>
    <row r="397" spans="1:18" x14ac:dyDescent="0.25">
      <c r="A397" s="1" t="str">
        <f>IF(INDEX(Kunde!$D$4:$G$503,ROW(A396),3)="","",INDEX(Kunde!$D$4:$G$503,ROW(A396),3))</f>
        <v/>
      </c>
      <c r="B397" t="s">
        <v>62</v>
      </c>
      <c r="C397" s="1" t="str">
        <f>IF(INDEX(Kunde!$D$4:$G$503,ROW(C396),1)="","",INDEX(Kunde!$D$4:$G$503,ROW(C396),1))</f>
        <v/>
      </c>
      <c r="D397" s="1" t="str">
        <f>IF(INDEX(Kunde!$D$4:$G$503,ROW(D396),1)="","",INDEX(Kunde!$D$4:$G$503,ROW(D396),1))</f>
        <v/>
      </c>
      <c r="E397" s="1" t="str">
        <f>IF(INDEX(Kunde!$D$4:$G$503,ROW(C396),2)="","",INDEX(Kunde!$D$4:$G$503,ROW(C396),2))</f>
        <v/>
      </c>
      <c r="F397" t="s">
        <v>62</v>
      </c>
      <c r="G397" s="1" t="str">
        <f>IF(C397="","",VLOOKUP(A397,'Formel-Daten'!$J$4:$R$77,9,FALSE))</f>
        <v/>
      </c>
      <c r="H397">
        <v>0</v>
      </c>
      <c r="I397">
        <v>0</v>
      </c>
      <c r="J397" t="str">
        <f>IF(INDEX(Kunde!$D$4:$G$503,ROW(A396),4)="","",INDEX(Kunde!$D$4:$G$503,ROW(A396),4))</f>
        <v/>
      </c>
      <c r="K397">
        <v>1</v>
      </c>
      <c r="M397" t="s">
        <v>63</v>
      </c>
      <c r="N397" t="s">
        <v>62</v>
      </c>
      <c r="O397" t="s">
        <v>62</v>
      </c>
      <c r="P397" t="s">
        <v>63</v>
      </c>
      <c r="Q397" t="s">
        <v>62</v>
      </c>
      <c r="R397" t="s">
        <v>62</v>
      </c>
    </row>
    <row r="398" spans="1:18" x14ac:dyDescent="0.25">
      <c r="A398" s="1" t="str">
        <f>IF(INDEX(Kunde!$D$4:$G$503,ROW(A397),3)="","",INDEX(Kunde!$D$4:$G$503,ROW(A397),3))</f>
        <v/>
      </c>
      <c r="B398" t="s">
        <v>62</v>
      </c>
      <c r="C398" s="1" t="str">
        <f>IF(INDEX(Kunde!$D$4:$G$503,ROW(C397),1)="","",INDEX(Kunde!$D$4:$G$503,ROW(C397),1))</f>
        <v/>
      </c>
      <c r="D398" s="1" t="str">
        <f>IF(INDEX(Kunde!$D$4:$G$503,ROW(D397),1)="","",INDEX(Kunde!$D$4:$G$503,ROW(D397),1))</f>
        <v/>
      </c>
      <c r="E398" s="1" t="str">
        <f>IF(INDEX(Kunde!$D$4:$G$503,ROW(C397),2)="","",INDEX(Kunde!$D$4:$G$503,ROW(C397),2))</f>
        <v/>
      </c>
      <c r="F398" t="s">
        <v>62</v>
      </c>
      <c r="G398" s="1" t="str">
        <f>IF(C398="","",VLOOKUP(A398,'Formel-Daten'!$J$4:$R$77,9,FALSE))</f>
        <v/>
      </c>
      <c r="H398">
        <v>0</v>
      </c>
      <c r="I398">
        <v>0</v>
      </c>
      <c r="J398" t="str">
        <f>IF(INDEX(Kunde!$D$4:$G$503,ROW(A397),4)="","",INDEX(Kunde!$D$4:$G$503,ROW(A397),4))</f>
        <v/>
      </c>
      <c r="K398">
        <v>1</v>
      </c>
      <c r="M398" t="s">
        <v>63</v>
      </c>
      <c r="N398" t="s">
        <v>62</v>
      </c>
      <c r="O398" t="s">
        <v>62</v>
      </c>
      <c r="P398" t="s">
        <v>63</v>
      </c>
      <c r="Q398" t="s">
        <v>62</v>
      </c>
      <c r="R398" t="s">
        <v>62</v>
      </c>
    </row>
    <row r="399" spans="1:18" x14ac:dyDescent="0.25">
      <c r="A399" s="1" t="str">
        <f>IF(INDEX(Kunde!$D$4:$G$503,ROW(A398),3)="","",INDEX(Kunde!$D$4:$G$503,ROW(A398),3))</f>
        <v/>
      </c>
      <c r="B399" t="s">
        <v>62</v>
      </c>
      <c r="C399" s="1" t="str">
        <f>IF(INDEX(Kunde!$D$4:$G$503,ROW(C398),1)="","",INDEX(Kunde!$D$4:$G$503,ROW(C398),1))</f>
        <v/>
      </c>
      <c r="D399" s="1" t="str">
        <f>IF(INDEX(Kunde!$D$4:$G$503,ROW(D398),1)="","",INDEX(Kunde!$D$4:$G$503,ROW(D398),1))</f>
        <v/>
      </c>
      <c r="E399" s="1" t="str">
        <f>IF(INDEX(Kunde!$D$4:$G$503,ROW(C398),2)="","",INDEX(Kunde!$D$4:$G$503,ROW(C398),2))</f>
        <v/>
      </c>
      <c r="F399" t="s">
        <v>62</v>
      </c>
      <c r="G399" s="1" t="str">
        <f>IF(C399="","",VLOOKUP(A399,'Formel-Daten'!$J$4:$R$77,9,FALSE))</f>
        <v/>
      </c>
      <c r="H399">
        <v>0</v>
      </c>
      <c r="I399">
        <v>0</v>
      </c>
      <c r="J399" t="str">
        <f>IF(INDEX(Kunde!$D$4:$G$503,ROW(A398),4)="","",INDEX(Kunde!$D$4:$G$503,ROW(A398),4))</f>
        <v/>
      </c>
      <c r="K399">
        <v>1</v>
      </c>
      <c r="M399" t="s">
        <v>63</v>
      </c>
      <c r="N399" t="s">
        <v>62</v>
      </c>
      <c r="O399" t="s">
        <v>62</v>
      </c>
      <c r="P399" t="s">
        <v>63</v>
      </c>
      <c r="Q399" t="s">
        <v>62</v>
      </c>
      <c r="R399" t="s">
        <v>62</v>
      </c>
    </row>
    <row r="400" spans="1:18" x14ac:dyDescent="0.25">
      <c r="A400" s="1" t="str">
        <f>IF(INDEX(Kunde!$D$4:$G$503,ROW(A399),3)="","",INDEX(Kunde!$D$4:$G$503,ROW(A399),3))</f>
        <v/>
      </c>
      <c r="B400" t="s">
        <v>62</v>
      </c>
      <c r="C400" s="1" t="str">
        <f>IF(INDEX(Kunde!$D$4:$G$503,ROW(C399),1)="","",INDEX(Kunde!$D$4:$G$503,ROW(C399),1))</f>
        <v/>
      </c>
      <c r="D400" s="1" t="str">
        <f>IF(INDEX(Kunde!$D$4:$G$503,ROW(D399),1)="","",INDEX(Kunde!$D$4:$G$503,ROW(D399),1))</f>
        <v/>
      </c>
      <c r="E400" s="1" t="str">
        <f>IF(INDEX(Kunde!$D$4:$G$503,ROW(C399),2)="","",INDEX(Kunde!$D$4:$G$503,ROW(C399),2))</f>
        <v/>
      </c>
      <c r="F400" t="s">
        <v>62</v>
      </c>
      <c r="G400" s="1" t="str">
        <f>IF(C400="","",VLOOKUP(A400,'Formel-Daten'!$J$4:$R$77,9,FALSE))</f>
        <v/>
      </c>
      <c r="H400">
        <v>0</v>
      </c>
      <c r="I400">
        <v>0</v>
      </c>
      <c r="J400" t="str">
        <f>IF(INDEX(Kunde!$D$4:$G$503,ROW(A399),4)="","",INDEX(Kunde!$D$4:$G$503,ROW(A399),4))</f>
        <v/>
      </c>
      <c r="K400">
        <v>1</v>
      </c>
      <c r="M400" t="s">
        <v>63</v>
      </c>
      <c r="N400" t="s">
        <v>62</v>
      </c>
      <c r="O400" t="s">
        <v>62</v>
      </c>
      <c r="P400" t="s">
        <v>63</v>
      </c>
      <c r="Q400" t="s">
        <v>62</v>
      </c>
      <c r="R400" t="s">
        <v>62</v>
      </c>
    </row>
    <row r="401" spans="1:18" x14ac:dyDescent="0.25">
      <c r="A401" s="1" t="str">
        <f>IF(INDEX(Kunde!$D$4:$G$503,ROW(A400),3)="","",INDEX(Kunde!$D$4:$G$503,ROW(A400),3))</f>
        <v/>
      </c>
      <c r="B401" t="s">
        <v>62</v>
      </c>
      <c r="C401" s="1" t="str">
        <f>IF(INDEX(Kunde!$D$4:$G$503,ROW(C400),1)="","",INDEX(Kunde!$D$4:$G$503,ROW(C400),1))</f>
        <v/>
      </c>
      <c r="D401" s="1" t="str">
        <f>IF(INDEX(Kunde!$D$4:$G$503,ROW(D400),1)="","",INDEX(Kunde!$D$4:$G$503,ROW(D400),1))</f>
        <v/>
      </c>
      <c r="E401" s="1" t="str">
        <f>IF(INDEX(Kunde!$D$4:$G$503,ROW(C400),2)="","",INDEX(Kunde!$D$4:$G$503,ROW(C400),2))</f>
        <v/>
      </c>
      <c r="F401" t="s">
        <v>62</v>
      </c>
      <c r="G401" s="1" t="str">
        <f>IF(C401="","",VLOOKUP(A401,'Formel-Daten'!$J$4:$R$77,9,FALSE))</f>
        <v/>
      </c>
      <c r="H401">
        <v>0</v>
      </c>
      <c r="I401">
        <v>0</v>
      </c>
      <c r="J401" t="str">
        <f>IF(INDEX(Kunde!$D$4:$G$503,ROW(A400),4)="","",INDEX(Kunde!$D$4:$G$503,ROW(A400),4))</f>
        <v/>
      </c>
      <c r="K401">
        <v>1</v>
      </c>
      <c r="M401" t="s">
        <v>63</v>
      </c>
      <c r="N401" t="s">
        <v>62</v>
      </c>
      <c r="O401" t="s">
        <v>62</v>
      </c>
      <c r="P401" t="s">
        <v>63</v>
      </c>
      <c r="Q401" t="s">
        <v>62</v>
      </c>
      <c r="R401" t="s">
        <v>62</v>
      </c>
    </row>
    <row r="402" spans="1:18" x14ac:dyDescent="0.25">
      <c r="A402" s="1" t="str">
        <f>IF(INDEX(Kunde!$D$4:$G$503,ROW(A401),3)="","",INDEX(Kunde!$D$4:$G$503,ROW(A401),3))</f>
        <v/>
      </c>
      <c r="B402" t="s">
        <v>62</v>
      </c>
      <c r="C402" s="1" t="str">
        <f>IF(INDEX(Kunde!$D$4:$G$503,ROW(C401),1)="","",INDEX(Kunde!$D$4:$G$503,ROW(C401),1))</f>
        <v/>
      </c>
      <c r="D402" s="1" t="str">
        <f>IF(INDEX(Kunde!$D$4:$G$503,ROW(D401),1)="","",INDEX(Kunde!$D$4:$G$503,ROW(D401),1))</f>
        <v/>
      </c>
      <c r="E402" s="1" t="str">
        <f>IF(INDEX(Kunde!$D$4:$G$503,ROW(C401),2)="","",INDEX(Kunde!$D$4:$G$503,ROW(C401),2))</f>
        <v/>
      </c>
      <c r="F402" t="s">
        <v>62</v>
      </c>
      <c r="G402" s="1" t="str">
        <f>IF(C402="","",VLOOKUP(A402,'Formel-Daten'!$J$4:$R$77,9,FALSE))</f>
        <v/>
      </c>
      <c r="H402">
        <v>0</v>
      </c>
      <c r="I402">
        <v>0</v>
      </c>
      <c r="J402" t="str">
        <f>IF(INDEX(Kunde!$D$4:$G$503,ROW(A401),4)="","",INDEX(Kunde!$D$4:$G$503,ROW(A401),4))</f>
        <v/>
      </c>
      <c r="K402">
        <v>1</v>
      </c>
      <c r="M402" t="s">
        <v>63</v>
      </c>
      <c r="N402" t="s">
        <v>62</v>
      </c>
      <c r="O402" t="s">
        <v>62</v>
      </c>
      <c r="P402" t="s">
        <v>63</v>
      </c>
      <c r="Q402" t="s">
        <v>62</v>
      </c>
      <c r="R402" t="s">
        <v>62</v>
      </c>
    </row>
    <row r="403" spans="1:18" x14ac:dyDescent="0.25">
      <c r="A403" s="1" t="str">
        <f>IF(INDEX(Kunde!$D$4:$G$503,ROW(A402),3)="","",INDEX(Kunde!$D$4:$G$503,ROW(A402),3))</f>
        <v/>
      </c>
      <c r="B403" t="s">
        <v>62</v>
      </c>
      <c r="C403" s="1" t="str">
        <f>IF(INDEX(Kunde!$D$4:$G$503,ROW(C402),1)="","",INDEX(Kunde!$D$4:$G$503,ROW(C402),1))</f>
        <v/>
      </c>
      <c r="D403" s="1" t="str">
        <f>IF(INDEX(Kunde!$D$4:$G$503,ROW(D402),1)="","",INDEX(Kunde!$D$4:$G$503,ROW(D402),1))</f>
        <v/>
      </c>
      <c r="E403" s="1" t="str">
        <f>IF(INDEX(Kunde!$D$4:$G$503,ROW(C402),2)="","",INDEX(Kunde!$D$4:$G$503,ROW(C402),2))</f>
        <v/>
      </c>
      <c r="F403" t="s">
        <v>62</v>
      </c>
      <c r="G403" s="1" t="str">
        <f>IF(C403="","",VLOOKUP(A403,'Formel-Daten'!$J$4:$R$77,9,FALSE))</f>
        <v/>
      </c>
      <c r="H403">
        <v>0</v>
      </c>
      <c r="I403">
        <v>0</v>
      </c>
      <c r="J403" t="str">
        <f>IF(INDEX(Kunde!$D$4:$G$503,ROW(A402),4)="","",INDEX(Kunde!$D$4:$G$503,ROW(A402),4))</f>
        <v/>
      </c>
      <c r="K403">
        <v>1</v>
      </c>
      <c r="M403" t="s">
        <v>63</v>
      </c>
      <c r="N403" t="s">
        <v>62</v>
      </c>
      <c r="O403" t="s">
        <v>62</v>
      </c>
      <c r="P403" t="s">
        <v>63</v>
      </c>
      <c r="Q403" t="s">
        <v>62</v>
      </c>
      <c r="R403" t="s">
        <v>62</v>
      </c>
    </row>
    <row r="404" spans="1:18" x14ac:dyDescent="0.25">
      <c r="A404" s="1" t="str">
        <f>IF(INDEX(Kunde!$D$4:$G$503,ROW(A403),3)="","",INDEX(Kunde!$D$4:$G$503,ROW(A403),3))</f>
        <v/>
      </c>
      <c r="B404" t="s">
        <v>62</v>
      </c>
      <c r="C404" s="1" t="str">
        <f>IF(INDEX(Kunde!$D$4:$G$503,ROW(C403),1)="","",INDEX(Kunde!$D$4:$G$503,ROW(C403),1))</f>
        <v/>
      </c>
      <c r="D404" s="1" t="str">
        <f>IF(INDEX(Kunde!$D$4:$G$503,ROW(D403),1)="","",INDEX(Kunde!$D$4:$G$503,ROW(D403),1))</f>
        <v/>
      </c>
      <c r="E404" s="1" t="str">
        <f>IF(INDEX(Kunde!$D$4:$G$503,ROW(C403),2)="","",INDEX(Kunde!$D$4:$G$503,ROW(C403),2))</f>
        <v/>
      </c>
      <c r="F404" t="s">
        <v>62</v>
      </c>
      <c r="G404" s="1" t="str">
        <f>IF(C404="","",VLOOKUP(A404,'Formel-Daten'!$J$4:$R$77,9,FALSE))</f>
        <v/>
      </c>
      <c r="H404">
        <v>0</v>
      </c>
      <c r="I404">
        <v>0</v>
      </c>
      <c r="J404" t="str">
        <f>IF(INDEX(Kunde!$D$4:$G$503,ROW(A403),4)="","",INDEX(Kunde!$D$4:$G$503,ROW(A403),4))</f>
        <v/>
      </c>
      <c r="K404">
        <v>1</v>
      </c>
      <c r="M404" t="s">
        <v>63</v>
      </c>
      <c r="N404" t="s">
        <v>62</v>
      </c>
      <c r="O404" t="s">
        <v>62</v>
      </c>
      <c r="P404" t="s">
        <v>63</v>
      </c>
      <c r="Q404" t="s">
        <v>62</v>
      </c>
      <c r="R404" t="s">
        <v>62</v>
      </c>
    </row>
    <row r="405" spans="1:18" x14ac:dyDescent="0.25">
      <c r="A405" s="1" t="str">
        <f>IF(INDEX(Kunde!$D$4:$G$503,ROW(A404),3)="","",INDEX(Kunde!$D$4:$G$503,ROW(A404),3))</f>
        <v/>
      </c>
      <c r="B405" t="s">
        <v>62</v>
      </c>
      <c r="C405" s="1" t="str">
        <f>IF(INDEX(Kunde!$D$4:$G$503,ROW(C404),1)="","",INDEX(Kunde!$D$4:$G$503,ROW(C404),1))</f>
        <v/>
      </c>
      <c r="D405" s="1" t="str">
        <f>IF(INDEX(Kunde!$D$4:$G$503,ROW(D404),1)="","",INDEX(Kunde!$D$4:$G$503,ROW(D404),1))</f>
        <v/>
      </c>
      <c r="E405" s="1" t="str">
        <f>IF(INDEX(Kunde!$D$4:$G$503,ROW(C404),2)="","",INDEX(Kunde!$D$4:$G$503,ROW(C404),2))</f>
        <v/>
      </c>
      <c r="F405" t="s">
        <v>62</v>
      </c>
      <c r="G405" s="1" t="str">
        <f>IF(C405="","",VLOOKUP(A405,'Formel-Daten'!$J$4:$R$77,9,FALSE))</f>
        <v/>
      </c>
      <c r="H405">
        <v>0</v>
      </c>
      <c r="I405">
        <v>0</v>
      </c>
      <c r="J405" t="str">
        <f>IF(INDEX(Kunde!$D$4:$G$503,ROW(A404),4)="","",INDEX(Kunde!$D$4:$G$503,ROW(A404),4))</f>
        <v/>
      </c>
      <c r="K405">
        <v>1</v>
      </c>
      <c r="M405" t="s">
        <v>63</v>
      </c>
      <c r="N405" t="s">
        <v>62</v>
      </c>
      <c r="O405" t="s">
        <v>62</v>
      </c>
      <c r="P405" t="s">
        <v>63</v>
      </c>
      <c r="Q405" t="s">
        <v>62</v>
      </c>
      <c r="R405" t="s">
        <v>62</v>
      </c>
    </row>
    <row r="406" spans="1:18" x14ac:dyDescent="0.25">
      <c r="A406" s="1" t="str">
        <f>IF(INDEX(Kunde!$D$4:$G$503,ROW(A405),3)="","",INDEX(Kunde!$D$4:$G$503,ROW(A405),3))</f>
        <v/>
      </c>
      <c r="B406" t="s">
        <v>62</v>
      </c>
      <c r="C406" s="1" t="str">
        <f>IF(INDEX(Kunde!$D$4:$G$503,ROW(C405),1)="","",INDEX(Kunde!$D$4:$G$503,ROW(C405),1))</f>
        <v/>
      </c>
      <c r="D406" s="1" t="str">
        <f>IF(INDEX(Kunde!$D$4:$G$503,ROW(D405),1)="","",INDEX(Kunde!$D$4:$G$503,ROW(D405),1))</f>
        <v/>
      </c>
      <c r="E406" s="1" t="str">
        <f>IF(INDEX(Kunde!$D$4:$G$503,ROW(C405),2)="","",INDEX(Kunde!$D$4:$G$503,ROW(C405),2))</f>
        <v/>
      </c>
      <c r="F406" t="s">
        <v>62</v>
      </c>
      <c r="G406" s="1" t="str">
        <f>IF(C406="","",VLOOKUP(A406,'Formel-Daten'!$J$4:$R$77,9,FALSE))</f>
        <v/>
      </c>
      <c r="H406">
        <v>0</v>
      </c>
      <c r="I406">
        <v>0</v>
      </c>
      <c r="J406" t="str">
        <f>IF(INDEX(Kunde!$D$4:$G$503,ROW(A405),4)="","",INDEX(Kunde!$D$4:$G$503,ROW(A405),4))</f>
        <v/>
      </c>
      <c r="K406">
        <v>1</v>
      </c>
      <c r="M406" t="s">
        <v>63</v>
      </c>
      <c r="N406" t="s">
        <v>62</v>
      </c>
      <c r="O406" t="s">
        <v>62</v>
      </c>
      <c r="P406" t="s">
        <v>63</v>
      </c>
      <c r="Q406" t="s">
        <v>62</v>
      </c>
      <c r="R406" t="s">
        <v>62</v>
      </c>
    </row>
    <row r="407" spans="1:18" x14ac:dyDescent="0.25">
      <c r="A407" s="1" t="str">
        <f>IF(INDEX(Kunde!$D$4:$G$503,ROW(A406),3)="","",INDEX(Kunde!$D$4:$G$503,ROW(A406),3))</f>
        <v/>
      </c>
      <c r="B407" t="s">
        <v>62</v>
      </c>
      <c r="C407" s="1" t="str">
        <f>IF(INDEX(Kunde!$D$4:$G$503,ROW(C406),1)="","",INDEX(Kunde!$D$4:$G$503,ROW(C406),1))</f>
        <v/>
      </c>
      <c r="D407" s="1" t="str">
        <f>IF(INDEX(Kunde!$D$4:$G$503,ROW(D406),1)="","",INDEX(Kunde!$D$4:$G$503,ROW(D406),1))</f>
        <v/>
      </c>
      <c r="E407" s="1" t="str">
        <f>IF(INDEX(Kunde!$D$4:$G$503,ROW(C406),2)="","",INDEX(Kunde!$D$4:$G$503,ROW(C406),2))</f>
        <v/>
      </c>
      <c r="F407" t="s">
        <v>62</v>
      </c>
      <c r="G407" s="1" t="str">
        <f>IF(C407="","",VLOOKUP(A407,'Formel-Daten'!$J$4:$R$77,9,FALSE))</f>
        <v/>
      </c>
      <c r="H407">
        <v>0</v>
      </c>
      <c r="I407">
        <v>0</v>
      </c>
      <c r="J407" t="str">
        <f>IF(INDEX(Kunde!$D$4:$G$503,ROW(A406),4)="","",INDEX(Kunde!$D$4:$G$503,ROW(A406),4))</f>
        <v/>
      </c>
      <c r="K407">
        <v>1</v>
      </c>
      <c r="M407" t="s">
        <v>63</v>
      </c>
      <c r="N407" t="s">
        <v>62</v>
      </c>
      <c r="O407" t="s">
        <v>62</v>
      </c>
      <c r="P407" t="s">
        <v>63</v>
      </c>
      <c r="Q407" t="s">
        <v>62</v>
      </c>
      <c r="R407" t="s">
        <v>62</v>
      </c>
    </row>
    <row r="408" spans="1:18" x14ac:dyDescent="0.25">
      <c r="A408" s="1" t="str">
        <f>IF(INDEX(Kunde!$D$4:$G$503,ROW(A407),3)="","",INDEX(Kunde!$D$4:$G$503,ROW(A407),3))</f>
        <v/>
      </c>
      <c r="B408" t="s">
        <v>62</v>
      </c>
      <c r="C408" s="1" t="str">
        <f>IF(INDEX(Kunde!$D$4:$G$503,ROW(C407),1)="","",INDEX(Kunde!$D$4:$G$503,ROW(C407),1))</f>
        <v/>
      </c>
      <c r="D408" s="1" t="str">
        <f>IF(INDEX(Kunde!$D$4:$G$503,ROW(D407),1)="","",INDEX(Kunde!$D$4:$G$503,ROW(D407),1))</f>
        <v/>
      </c>
      <c r="E408" s="1" t="str">
        <f>IF(INDEX(Kunde!$D$4:$G$503,ROW(C407),2)="","",INDEX(Kunde!$D$4:$G$503,ROW(C407),2))</f>
        <v/>
      </c>
      <c r="F408" t="s">
        <v>62</v>
      </c>
      <c r="G408" s="1" t="str">
        <f>IF(C408="","",VLOOKUP(A408,'Formel-Daten'!$J$4:$R$77,9,FALSE))</f>
        <v/>
      </c>
      <c r="H408">
        <v>0</v>
      </c>
      <c r="I408">
        <v>0</v>
      </c>
      <c r="J408" t="str">
        <f>IF(INDEX(Kunde!$D$4:$G$503,ROW(A407),4)="","",INDEX(Kunde!$D$4:$G$503,ROW(A407),4))</f>
        <v/>
      </c>
      <c r="K408">
        <v>1</v>
      </c>
      <c r="M408" t="s">
        <v>63</v>
      </c>
      <c r="N408" t="s">
        <v>62</v>
      </c>
      <c r="O408" t="s">
        <v>62</v>
      </c>
      <c r="P408" t="s">
        <v>63</v>
      </c>
      <c r="Q408" t="s">
        <v>62</v>
      </c>
      <c r="R408" t="s">
        <v>62</v>
      </c>
    </row>
    <row r="409" spans="1:18" x14ac:dyDescent="0.25">
      <c r="A409" s="1" t="str">
        <f>IF(INDEX(Kunde!$D$4:$G$503,ROW(A408),3)="","",INDEX(Kunde!$D$4:$G$503,ROW(A408),3))</f>
        <v/>
      </c>
      <c r="B409" t="s">
        <v>62</v>
      </c>
      <c r="C409" s="1" t="str">
        <f>IF(INDEX(Kunde!$D$4:$G$503,ROW(C408),1)="","",INDEX(Kunde!$D$4:$G$503,ROW(C408),1))</f>
        <v/>
      </c>
      <c r="D409" s="1" t="str">
        <f>IF(INDEX(Kunde!$D$4:$G$503,ROW(D408),1)="","",INDEX(Kunde!$D$4:$G$503,ROW(D408),1))</f>
        <v/>
      </c>
      <c r="E409" s="1" t="str">
        <f>IF(INDEX(Kunde!$D$4:$G$503,ROW(C408),2)="","",INDEX(Kunde!$D$4:$G$503,ROW(C408),2))</f>
        <v/>
      </c>
      <c r="F409" t="s">
        <v>62</v>
      </c>
      <c r="G409" s="1" t="str">
        <f>IF(C409="","",VLOOKUP(A409,'Formel-Daten'!$J$4:$R$77,9,FALSE))</f>
        <v/>
      </c>
      <c r="H409">
        <v>0</v>
      </c>
      <c r="I409">
        <v>0</v>
      </c>
      <c r="J409" t="str">
        <f>IF(INDEX(Kunde!$D$4:$G$503,ROW(A408),4)="","",INDEX(Kunde!$D$4:$G$503,ROW(A408),4))</f>
        <v/>
      </c>
      <c r="K409">
        <v>1</v>
      </c>
      <c r="M409" t="s">
        <v>63</v>
      </c>
      <c r="N409" t="s">
        <v>62</v>
      </c>
      <c r="O409" t="s">
        <v>62</v>
      </c>
      <c r="P409" t="s">
        <v>63</v>
      </c>
      <c r="Q409" t="s">
        <v>62</v>
      </c>
      <c r="R409" t="s">
        <v>62</v>
      </c>
    </row>
    <row r="410" spans="1:18" x14ac:dyDescent="0.25">
      <c r="A410" s="1" t="str">
        <f>IF(INDEX(Kunde!$D$4:$G$503,ROW(A409),3)="","",INDEX(Kunde!$D$4:$G$503,ROW(A409),3))</f>
        <v/>
      </c>
      <c r="B410" t="s">
        <v>62</v>
      </c>
      <c r="C410" s="1" t="str">
        <f>IF(INDEX(Kunde!$D$4:$G$503,ROW(C409),1)="","",INDEX(Kunde!$D$4:$G$503,ROW(C409),1))</f>
        <v/>
      </c>
      <c r="D410" s="1" t="str">
        <f>IF(INDEX(Kunde!$D$4:$G$503,ROW(D409),1)="","",INDEX(Kunde!$D$4:$G$503,ROW(D409),1))</f>
        <v/>
      </c>
      <c r="E410" s="1" t="str">
        <f>IF(INDEX(Kunde!$D$4:$G$503,ROW(C409),2)="","",INDEX(Kunde!$D$4:$G$503,ROW(C409),2))</f>
        <v/>
      </c>
      <c r="F410" t="s">
        <v>62</v>
      </c>
      <c r="G410" s="1" t="str">
        <f>IF(C410="","",VLOOKUP(A410,'Formel-Daten'!$J$4:$R$77,9,FALSE))</f>
        <v/>
      </c>
      <c r="H410">
        <v>0</v>
      </c>
      <c r="I410">
        <v>0</v>
      </c>
      <c r="J410" t="str">
        <f>IF(INDEX(Kunde!$D$4:$G$503,ROW(A409),4)="","",INDEX(Kunde!$D$4:$G$503,ROW(A409),4))</f>
        <v/>
      </c>
      <c r="K410">
        <v>1</v>
      </c>
      <c r="M410" t="s">
        <v>63</v>
      </c>
      <c r="N410" t="s">
        <v>62</v>
      </c>
      <c r="O410" t="s">
        <v>62</v>
      </c>
      <c r="P410" t="s">
        <v>63</v>
      </c>
      <c r="Q410" t="s">
        <v>62</v>
      </c>
      <c r="R410" t="s">
        <v>62</v>
      </c>
    </row>
    <row r="411" spans="1:18" x14ac:dyDescent="0.25">
      <c r="A411" s="1" t="str">
        <f>IF(INDEX(Kunde!$D$4:$G$503,ROW(A410),3)="","",INDEX(Kunde!$D$4:$G$503,ROW(A410),3))</f>
        <v/>
      </c>
      <c r="B411" t="s">
        <v>62</v>
      </c>
      <c r="C411" s="1" t="str">
        <f>IF(INDEX(Kunde!$D$4:$G$503,ROW(C410),1)="","",INDEX(Kunde!$D$4:$G$503,ROW(C410),1))</f>
        <v/>
      </c>
      <c r="D411" s="1" t="str">
        <f>IF(INDEX(Kunde!$D$4:$G$503,ROW(D410),1)="","",INDEX(Kunde!$D$4:$G$503,ROW(D410),1))</f>
        <v/>
      </c>
      <c r="E411" s="1" t="str">
        <f>IF(INDEX(Kunde!$D$4:$G$503,ROW(C410),2)="","",INDEX(Kunde!$D$4:$G$503,ROW(C410),2))</f>
        <v/>
      </c>
      <c r="F411" t="s">
        <v>62</v>
      </c>
      <c r="G411" s="1" t="str">
        <f>IF(C411="","",VLOOKUP(A411,'Formel-Daten'!$J$4:$R$77,9,FALSE))</f>
        <v/>
      </c>
      <c r="H411">
        <v>0</v>
      </c>
      <c r="I411">
        <v>0</v>
      </c>
      <c r="J411" t="str">
        <f>IF(INDEX(Kunde!$D$4:$G$503,ROW(A410),4)="","",INDEX(Kunde!$D$4:$G$503,ROW(A410),4))</f>
        <v/>
      </c>
      <c r="K411">
        <v>1</v>
      </c>
      <c r="M411" t="s">
        <v>63</v>
      </c>
      <c r="N411" t="s">
        <v>62</v>
      </c>
      <c r="O411" t="s">
        <v>62</v>
      </c>
      <c r="P411" t="s">
        <v>63</v>
      </c>
      <c r="Q411" t="s">
        <v>62</v>
      </c>
      <c r="R411" t="s">
        <v>62</v>
      </c>
    </row>
    <row r="412" spans="1:18" x14ac:dyDescent="0.25">
      <c r="A412" s="1" t="str">
        <f>IF(INDEX(Kunde!$D$4:$G$503,ROW(A411),3)="","",INDEX(Kunde!$D$4:$G$503,ROW(A411),3))</f>
        <v/>
      </c>
      <c r="B412" t="s">
        <v>62</v>
      </c>
      <c r="C412" s="1" t="str">
        <f>IF(INDEX(Kunde!$D$4:$G$503,ROW(C411),1)="","",INDEX(Kunde!$D$4:$G$503,ROW(C411),1))</f>
        <v/>
      </c>
      <c r="D412" s="1" t="str">
        <f>IF(INDEX(Kunde!$D$4:$G$503,ROW(D411),1)="","",INDEX(Kunde!$D$4:$G$503,ROW(D411),1))</f>
        <v/>
      </c>
      <c r="E412" s="1" t="str">
        <f>IF(INDEX(Kunde!$D$4:$G$503,ROW(C411),2)="","",INDEX(Kunde!$D$4:$G$503,ROW(C411),2))</f>
        <v/>
      </c>
      <c r="F412" t="s">
        <v>62</v>
      </c>
      <c r="G412" s="1" t="str">
        <f>IF(C412="","",VLOOKUP(A412,'Formel-Daten'!$J$4:$R$77,9,FALSE))</f>
        <v/>
      </c>
      <c r="H412">
        <v>0</v>
      </c>
      <c r="I412">
        <v>0</v>
      </c>
      <c r="J412" t="str">
        <f>IF(INDEX(Kunde!$D$4:$G$503,ROW(A411),4)="","",INDEX(Kunde!$D$4:$G$503,ROW(A411),4))</f>
        <v/>
      </c>
      <c r="K412">
        <v>1</v>
      </c>
      <c r="M412" t="s">
        <v>63</v>
      </c>
      <c r="N412" t="s">
        <v>62</v>
      </c>
      <c r="O412" t="s">
        <v>62</v>
      </c>
      <c r="P412" t="s">
        <v>63</v>
      </c>
      <c r="Q412" t="s">
        <v>62</v>
      </c>
      <c r="R412" t="s">
        <v>62</v>
      </c>
    </row>
    <row r="413" spans="1:18" x14ac:dyDescent="0.25">
      <c r="A413" s="1" t="str">
        <f>IF(INDEX(Kunde!$D$4:$G$503,ROW(A412),3)="","",INDEX(Kunde!$D$4:$G$503,ROW(A412),3))</f>
        <v/>
      </c>
      <c r="B413" t="s">
        <v>62</v>
      </c>
      <c r="C413" s="1" t="str">
        <f>IF(INDEX(Kunde!$D$4:$G$503,ROW(C412),1)="","",INDEX(Kunde!$D$4:$G$503,ROW(C412),1))</f>
        <v/>
      </c>
      <c r="D413" s="1" t="str">
        <f>IF(INDEX(Kunde!$D$4:$G$503,ROW(D412),1)="","",INDEX(Kunde!$D$4:$G$503,ROW(D412),1))</f>
        <v/>
      </c>
      <c r="E413" s="1" t="str">
        <f>IF(INDEX(Kunde!$D$4:$G$503,ROW(C412),2)="","",INDEX(Kunde!$D$4:$G$503,ROW(C412),2))</f>
        <v/>
      </c>
      <c r="F413" t="s">
        <v>62</v>
      </c>
      <c r="G413" s="1" t="str">
        <f>IF(C413="","",VLOOKUP(A413,'Formel-Daten'!$J$4:$R$77,9,FALSE))</f>
        <v/>
      </c>
      <c r="H413">
        <v>0</v>
      </c>
      <c r="I413">
        <v>0</v>
      </c>
      <c r="J413" t="str">
        <f>IF(INDEX(Kunde!$D$4:$G$503,ROW(A412),4)="","",INDEX(Kunde!$D$4:$G$503,ROW(A412),4))</f>
        <v/>
      </c>
      <c r="K413">
        <v>1</v>
      </c>
      <c r="M413" t="s">
        <v>63</v>
      </c>
      <c r="N413" t="s">
        <v>62</v>
      </c>
      <c r="O413" t="s">
        <v>62</v>
      </c>
      <c r="P413" t="s">
        <v>63</v>
      </c>
      <c r="Q413" t="s">
        <v>62</v>
      </c>
      <c r="R413" t="s">
        <v>62</v>
      </c>
    </row>
    <row r="414" spans="1:18" x14ac:dyDescent="0.25">
      <c r="A414" s="1" t="str">
        <f>IF(INDEX(Kunde!$D$4:$G$503,ROW(A413),3)="","",INDEX(Kunde!$D$4:$G$503,ROW(A413),3))</f>
        <v/>
      </c>
      <c r="B414" t="s">
        <v>62</v>
      </c>
      <c r="C414" s="1" t="str">
        <f>IF(INDEX(Kunde!$D$4:$G$503,ROW(C413),1)="","",INDEX(Kunde!$D$4:$G$503,ROW(C413),1))</f>
        <v/>
      </c>
      <c r="D414" s="1" t="str">
        <f>IF(INDEX(Kunde!$D$4:$G$503,ROW(D413),1)="","",INDEX(Kunde!$D$4:$G$503,ROW(D413),1))</f>
        <v/>
      </c>
      <c r="E414" s="1" t="str">
        <f>IF(INDEX(Kunde!$D$4:$G$503,ROW(C413),2)="","",INDEX(Kunde!$D$4:$G$503,ROW(C413),2))</f>
        <v/>
      </c>
      <c r="F414" t="s">
        <v>62</v>
      </c>
      <c r="G414" s="1" t="str">
        <f>IF(C414="","",VLOOKUP(A414,'Formel-Daten'!$J$4:$R$77,9,FALSE))</f>
        <v/>
      </c>
      <c r="H414">
        <v>0</v>
      </c>
      <c r="I414">
        <v>0</v>
      </c>
      <c r="J414" t="str">
        <f>IF(INDEX(Kunde!$D$4:$G$503,ROW(A413),4)="","",INDEX(Kunde!$D$4:$G$503,ROW(A413),4))</f>
        <v/>
      </c>
      <c r="K414">
        <v>1</v>
      </c>
      <c r="M414" t="s">
        <v>63</v>
      </c>
      <c r="N414" t="s">
        <v>62</v>
      </c>
      <c r="O414" t="s">
        <v>62</v>
      </c>
      <c r="P414" t="s">
        <v>63</v>
      </c>
      <c r="Q414" t="s">
        <v>62</v>
      </c>
      <c r="R414" t="s">
        <v>62</v>
      </c>
    </row>
    <row r="415" spans="1:18" x14ac:dyDescent="0.25">
      <c r="A415" s="1" t="str">
        <f>IF(INDEX(Kunde!$D$4:$G$503,ROW(A414),3)="","",INDEX(Kunde!$D$4:$G$503,ROW(A414),3))</f>
        <v/>
      </c>
      <c r="B415" t="s">
        <v>62</v>
      </c>
      <c r="C415" s="1" t="str">
        <f>IF(INDEX(Kunde!$D$4:$G$503,ROW(C414),1)="","",INDEX(Kunde!$D$4:$G$503,ROW(C414),1))</f>
        <v/>
      </c>
      <c r="D415" s="1" t="str">
        <f>IF(INDEX(Kunde!$D$4:$G$503,ROW(D414),1)="","",INDEX(Kunde!$D$4:$G$503,ROW(D414),1))</f>
        <v/>
      </c>
      <c r="E415" s="1" t="str">
        <f>IF(INDEX(Kunde!$D$4:$G$503,ROW(C414),2)="","",INDEX(Kunde!$D$4:$G$503,ROW(C414),2))</f>
        <v/>
      </c>
      <c r="F415" t="s">
        <v>62</v>
      </c>
      <c r="G415" s="1" t="str">
        <f>IF(C415="","",VLOOKUP(A415,'Formel-Daten'!$J$4:$R$77,9,FALSE))</f>
        <v/>
      </c>
      <c r="H415">
        <v>0</v>
      </c>
      <c r="I415">
        <v>0</v>
      </c>
      <c r="J415" t="str">
        <f>IF(INDEX(Kunde!$D$4:$G$503,ROW(A414),4)="","",INDEX(Kunde!$D$4:$G$503,ROW(A414),4))</f>
        <v/>
      </c>
      <c r="K415">
        <v>1</v>
      </c>
      <c r="M415" t="s">
        <v>63</v>
      </c>
      <c r="N415" t="s">
        <v>62</v>
      </c>
      <c r="O415" t="s">
        <v>62</v>
      </c>
      <c r="P415" t="s">
        <v>63</v>
      </c>
      <c r="Q415" t="s">
        <v>62</v>
      </c>
      <c r="R415" t="s">
        <v>62</v>
      </c>
    </row>
    <row r="416" spans="1:18" x14ac:dyDescent="0.25">
      <c r="A416" s="1" t="str">
        <f>IF(INDEX(Kunde!$D$4:$G$503,ROW(A415),3)="","",INDEX(Kunde!$D$4:$G$503,ROW(A415),3))</f>
        <v/>
      </c>
      <c r="B416" t="s">
        <v>62</v>
      </c>
      <c r="C416" s="1" t="str">
        <f>IF(INDEX(Kunde!$D$4:$G$503,ROW(C415),1)="","",INDEX(Kunde!$D$4:$G$503,ROW(C415),1))</f>
        <v/>
      </c>
      <c r="D416" s="1" t="str">
        <f>IF(INDEX(Kunde!$D$4:$G$503,ROW(D415),1)="","",INDEX(Kunde!$D$4:$G$503,ROW(D415),1))</f>
        <v/>
      </c>
      <c r="E416" s="1" t="str">
        <f>IF(INDEX(Kunde!$D$4:$G$503,ROW(C415),2)="","",INDEX(Kunde!$D$4:$G$503,ROW(C415),2))</f>
        <v/>
      </c>
      <c r="F416" t="s">
        <v>62</v>
      </c>
      <c r="G416" s="1" t="str">
        <f>IF(C416="","",VLOOKUP(A416,'Formel-Daten'!$J$4:$R$77,9,FALSE))</f>
        <v/>
      </c>
      <c r="H416">
        <v>0</v>
      </c>
      <c r="I416">
        <v>0</v>
      </c>
      <c r="J416" t="str">
        <f>IF(INDEX(Kunde!$D$4:$G$503,ROW(A415),4)="","",INDEX(Kunde!$D$4:$G$503,ROW(A415),4))</f>
        <v/>
      </c>
      <c r="K416">
        <v>1</v>
      </c>
      <c r="M416" t="s">
        <v>63</v>
      </c>
      <c r="N416" t="s">
        <v>62</v>
      </c>
      <c r="O416" t="s">
        <v>62</v>
      </c>
      <c r="P416" t="s">
        <v>63</v>
      </c>
      <c r="Q416" t="s">
        <v>62</v>
      </c>
      <c r="R416" t="s">
        <v>62</v>
      </c>
    </row>
    <row r="417" spans="1:18" x14ac:dyDescent="0.25">
      <c r="A417" s="1" t="str">
        <f>IF(INDEX(Kunde!$D$4:$G$503,ROW(A416),3)="","",INDEX(Kunde!$D$4:$G$503,ROW(A416),3))</f>
        <v/>
      </c>
      <c r="B417" t="s">
        <v>62</v>
      </c>
      <c r="C417" s="1" t="str">
        <f>IF(INDEX(Kunde!$D$4:$G$503,ROW(C416),1)="","",INDEX(Kunde!$D$4:$G$503,ROW(C416),1))</f>
        <v/>
      </c>
      <c r="D417" s="1" t="str">
        <f>IF(INDEX(Kunde!$D$4:$G$503,ROW(D416),1)="","",INDEX(Kunde!$D$4:$G$503,ROW(D416),1))</f>
        <v/>
      </c>
      <c r="E417" s="1" t="str">
        <f>IF(INDEX(Kunde!$D$4:$G$503,ROW(C416),2)="","",INDEX(Kunde!$D$4:$G$503,ROW(C416),2))</f>
        <v/>
      </c>
      <c r="F417" t="s">
        <v>62</v>
      </c>
      <c r="G417" s="1" t="str">
        <f>IF(C417="","",VLOOKUP(A417,'Formel-Daten'!$J$4:$R$77,9,FALSE))</f>
        <v/>
      </c>
      <c r="H417">
        <v>0</v>
      </c>
      <c r="I417">
        <v>0</v>
      </c>
      <c r="J417" t="str">
        <f>IF(INDEX(Kunde!$D$4:$G$503,ROW(A416),4)="","",INDEX(Kunde!$D$4:$G$503,ROW(A416),4))</f>
        <v/>
      </c>
      <c r="K417">
        <v>1</v>
      </c>
      <c r="M417" t="s">
        <v>63</v>
      </c>
      <c r="N417" t="s">
        <v>62</v>
      </c>
      <c r="O417" t="s">
        <v>62</v>
      </c>
      <c r="P417" t="s">
        <v>63</v>
      </c>
      <c r="Q417" t="s">
        <v>62</v>
      </c>
      <c r="R417" t="s">
        <v>62</v>
      </c>
    </row>
    <row r="418" spans="1:18" x14ac:dyDescent="0.25">
      <c r="A418" s="1" t="str">
        <f>IF(INDEX(Kunde!$D$4:$G$503,ROW(A417),3)="","",INDEX(Kunde!$D$4:$G$503,ROW(A417),3))</f>
        <v/>
      </c>
      <c r="B418" t="s">
        <v>62</v>
      </c>
      <c r="C418" s="1" t="str">
        <f>IF(INDEX(Kunde!$D$4:$G$503,ROW(C417),1)="","",INDEX(Kunde!$D$4:$G$503,ROW(C417),1))</f>
        <v/>
      </c>
      <c r="D418" s="1" t="str">
        <f>IF(INDEX(Kunde!$D$4:$G$503,ROW(D417),1)="","",INDEX(Kunde!$D$4:$G$503,ROW(D417),1))</f>
        <v/>
      </c>
      <c r="E418" s="1" t="str">
        <f>IF(INDEX(Kunde!$D$4:$G$503,ROW(C417),2)="","",INDEX(Kunde!$D$4:$G$503,ROW(C417),2))</f>
        <v/>
      </c>
      <c r="F418" t="s">
        <v>62</v>
      </c>
      <c r="G418" s="1" t="str">
        <f>IF(C418="","",VLOOKUP(A418,'Formel-Daten'!$J$4:$R$77,9,FALSE))</f>
        <v/>
      </c>
      <c r="H418">
        <v>0</v>
      </c>
      <c r="I418">
        <v>0</v>
      </c>
      <c r="J418" t="str">
        <f>IF(INDEX(Kunde!$D$4:$G$503,ROW(A417),4)="","",INDEX(Kunde!$D$4:$G$503,ROW(A417),4))</f>
        <v/>
      </c>
      <c r="K418">
        <v>1</v>
      </c>
      <c r="M418" t="s">
        <v>63</v>
      </c>
      <c r="N418" t="s">
        <v>62</v>
      </c>
      <c r="O418" t="s">
        <v>62</v>
      </c>
      <c r="P418" t="s">
        <v>63</v>
      </c>
      <c r="Q418" t="s">
        <v>62</v>
      </c>
      <c r="R418" t="s">
        <v>62</v>
      </c>
    </row>
    <row r="419" spans="1:18" x14ac:dyDescent="0.25">
      <c r="A419" s="1" t="str">
        <f>IF(INDEX(Kunde!$D$4:$G$503,ROW(A418),3)="","",INDEX(Kunde!$D$4:$G$503,ROW(A418),3))</f>
        <v/>
      </c>
      <c r="B419" t="s">
        <v>62</v>
      </c>
      <c r="C419" s="1" t="str">
        <f>IF(INDEX(Kunde!$D$4:$G$503,ROW(C418),1)="","",INDEX(Kunde!$D$4:$G$503,ROW(C418),1))</f>
        <v/>
      </c>
      <c r="D419" s="1" t="str">
        <f>IF(INDEX(Kunde!$D$4:$G$503,ROW(D418),1)="","",INDEX(Kunde!$D$4:$G$503,ROW(D418),1))</f>
        <v/>
      </c>
      <c r="E419" s="1" t="str">
        <f>IF(INDEX(Kunde!$D$4:$G$503,ROW(C418),2)="","",INDEX(Kunde!$D$4:$G$503,ROW(C418),2))</f>
        <v/>
      </c>
      <c r="F419" t="s">
        <v>62</v>
      </c>
      <c r="G419" s="1" t="str">
        <f>IF(C419="","",VLOOKUP(A419,'Formel-Daten'!$J$4:$R$77,9,FALSE))</f>
        <v/>
      </c>
      <c r="H419">
        <v>0</v>
      </c>
      <c r="I419">
        <v>0</v>
      </c>
      <c r="J419" t="str">
        <f>IF(INDEX(Kunde!$D$4:$G$503,ROW(A418),4)="","",INDEX(Kunde!$D$4:$G$503,ROW(A418),4))</f>
        <v/>
      </c>
      <c r="K419">
        <v>1</v>
      </c>
      <c r="M419" t="s">
        <v>63</v>
      </c>
      <c r="N419" t="s">
        <v>62</v>
      </c>
      <c r="O419" t="s">
        <v>62</v>
      </c>
      <c r="P419" t="s">
        <v>63</v>
      </c>
      <c r="Q419" t="s">
        <v>62</v>
      </c>
      <c r="R419" t="s">
        <v>62</v>
      </c>
    </row>
    <row r="420" spans="1:18" x14ac:dyDescent="0.25">
      <c r="A420" s="1" t="str">
        <f>IF(INDEX(Kunde!$D$4:$G$503,ROW(A419),3)="","",INDEX(Kunde!$D$4:$G$503,ROW(A419),3))</f>
        <v/>
      </c>
      <c r="B420" t="s">
        <v>62</v>
      </c>
      <c r="C420" s="1" t="str">
        <f>IF(INDEX(Kunde!$D$4:$G$503,ROW(C419),1)="","",INDEX(Kunde!$D$4:$G$503,ROW(C419),1))</f>
        <v/>
      </c>
      <c r="D420" s="1" t="str">
        <f>IF(INDEX(Kunde!$D$4:$G$503,ROW(D419),1)="","",INDEX(Kunde!$D$4:$G$503,ROW(D419),1))</f>
        <v/>
      </c>
      <c r="E420" s="1" t="str">
        <f>IF(INDEX(Kunde!$D$4:$G$503,ROW(C419),2)="","",INDEX(Kunde!$D$4:$G$503,ROW(C419),2))</f>
        <v/>
      </c>
      <c r="F420" t="s">
        <v>62</v>
      </c>
      <c r="G420" s="1" t="str">
        <f>IF(C420="","",VLOOKUP(A420,'Formel-Daten'!$J$4:$R$77,9,FALSE))</f>
        <v/>
      </c>
      <c r="H420">
        <v>0</v>
      </c>
      <c r="I420">
        <v>0</v>
      </c>
      <c r="J420" t="str">
        <f>IF(INDEX(Kunde!$D$4:$G$503,ROW(A419),4)="","",INDEX(Kunde!$D$4:$G$503,ROW(A419),4))</f>
        <v/>
      </c>
      <c r="K420">
        <v>1</v>
      </c>
      <c r="M420" t="s">
        <v>63</v>
      </c>
      <c r="N420" t="s">
        <v>62</v>
      </c>
      <c r="O420" t="s">
        <v>62</v>
      </c>
      <c r="P420" t="s">
        <v>63</v>
      </c>
      <c r="Q420" t="s">
        <v>62</v>
      </c>
      <c r="R420" t="s">
        <v>62</v>
      </c>
    </row>
    <row r="421" spans="1:18" x14ac:dyDescent="0.25">
      <c r="A421" s="1" t="str">
        <f>IF(INDEX(Kunde!$D$4:$G$503,ROW(A420),3)="","",INDEX(Kunde!$D$4:$G$503,ROW(A420),3))</f>
        <v/>
      </c>
      <c r="B421" t="s">
        <v>62</v>
      </c>
      <c r="C421" s="1" t="str">
        <f>IF(INDEX(Kunde!$D$4:$G$503,ROW(C420),1)="","",INDEX(Kunde!$D$4:$G$503,ROW(C420),1))</f>
        <v/>
      </c>
      <c r="D421" s="1" t="str">
        <f>IF(INDEX(Kunde!$D$4:$G$503,ROW(D420),1)="","",INDEX(Kunde!$D$4:$G$503,ROW(D420),1))</f>
        <v/>
      </c>
      <c r="E421" s="1" t="str">
        <f>IF(INDEX(Kunde!$D$4:$G$503,ROW(C420),2)="","",INDEX(Kunde!$D$4:$G$503,ROW(C420),2))</f>
        <v/>
      </c>
      <c r="F421" t="s">
        <v>62</v>
      </c>
      <c r="G421" s="1" t="str">
        <f>IF(C421="","",VLOOKUP(A421,'Formel-Daten'!$J$4:$R$77,9,FALSE))</f>
        <v/>
      </c>
      <c r="H421">
        <v>0</v>
      </c>
      <c r="I421">
        <v>0</v>
      </c>
      <c r="J421" t="str">
        <f>IF(INDEX(Kunde!$D$4:$G$503,ROW(A420),4)="","",INDEX(Kunde!$D$4:$G$503,ROW(A420),4))</f>
        <v/>
      </c>
      <c r="K421">
        <v>1</v>
      </c>
      <c r="M421" t="s">
        <v>63</v>
      </c>
      <c r="N421" t="s">
        <v>62</v>
      </c>
      <c r="O421" t="s">
        <v>62</v>
      </c>
      <c r="P421" t="s">
        <v>63</v>
      </c>
      <c r="Q421" t="s">
        <v>62</v>
      </c>
      <c r="R421" t="s">
        <v>62</v>
      </c>
    </row>
    <row r="422" spans="1:18" x14ac:dyDescent="0.25">
      <c r="A422" s="1" t="str">
        <f>IF(INDEX(Kunde!$D$4:$G$503,ROW(A421),3)="","",INDEX(Kunde!$D$4:$G$503,ROW(A421),3))</f>
        <v/>
      </c>
      <c r="B422" t="s">
        <v>62</v>
      </c>
      <c r="C422" s="1" t="str">
        <f>IF(INDEX(Kunde!$D$4:$G$503,ROW(C421),1)="","",INDEX(Kunde!$D$4:$G$503,ROW(C421),1))</f>
        <v/>
      </c>
      <c r="D422" s="1" t="str">
        <f>IF(INDEX(Kunde!$D$4:$G$503,ROW(D421),1)="","",INDEX(Kunde!$D$4:$G$503,ROW(D421),1))</f>
        <v/>
      </c>
      <c r="E422" s="1" t="str">
        <f>IF(INDEX(Kunde!$D$4:$G$503,ROW(C421),2)="","",INDEX(Kunde!$D$4:$G$503,ROW(C421),2))</f>
        <v/>
      </c>
      <c r="F422" t="s">
        <v>62</v>
      </c>
      <c r="G422" s="1" t="str">
        <f>IF(C422="","",VLOOKUP(A422,'Formel-Daten'!$J$4:$R$77,9,FALSE))</f>
        <v/>
      </c>
      <c r="H422">
        <v>0</v>
      </c>
      <c r="I422">
        <v>0</v>
      </c>
      <c r="J422" t="str">
        <f>IF(INDEX(Kunde!$D$4:$G$503,ROW(A421),4)="","",INDEX(Kunde!$D$4:$G$503,ROW(A421),4))</f>
        <v/>
      </c>
      <c r="K422">
        <v>1</v>
      </c>
      <c r="M422" t="s">
        <v>63</v>
      </c>
      <c r="N422" t="s">
        <v>62</v>
      </c>
      <c r="O422" t="s">
        <v>62</v>
      </c>
      <c r="P422" t="s">
        <v>63</v>
      </c>
      <c r="Q422" t="s">
        <v>62</v>
      </c>
      <c r="R422" t="s">
        <v>62</v>
      </c>
    </row>
    <row r="423" spans="1:18" x14ac:dyDescent="0.25">
      <c r="A423" s="1" t="str">
        <f>IF(INDEX(Kunde!$D$4:$G$503,ROW(A422),3)="","",INDEX(Kunde!$D$4:$G$503,ROW(A422),3))</f>
        <v/>
      </c>
      <c r="B423" t="s">
        <v>62</v>
      </c>
      <c r="C423" s="1" t="str">
        <f>IF(INDEX(Kunde!$D$4:$G$503,ROW(C422),1)="","",INDEX(Kunde!$D$4:$G$503,ROW(C422),1))</f>
        <v/>
      </c>
      <c r="D423" s="1" t="str">
        <f>IF(INDEX(Kunde!$D$4:$G$503,ROW(D422),1)="","",INDEX(Kunde!$D$4:$G$503,ROW(D422),1))</f>
        <v/>
      </c>
      <c r="E423" s="1" t="str">
        <f>IF(INDEX(Kunde!$D$4:$G$503,ROW(C422),2)="","",INDEX(Kunde!$D$4:$G$503,ROW(C422),2))</f>
        <v/>
      </c>
      <c r="F423" t="s">
        <v>62</v>
      </c>
      <c r="G423" s="1" t="str">
        <f>IF(C423="","",VLOOKUP(A423,'Formel-Daten'!$J$4:$R$77,9,FALSE))</f>
        <v/>
      </c>
      <c r="H423">
        <v>0</v>
      </c>
      <c r="I423">
        <v>0</v>
      </c>
      <c r="J423" t="str">
        <f>IF(INDEX(Kunde!$D$4:$G$503,ROW(A422),4)="","",INDEX(Kunde!$D$4:$G$503,ROW(A422),4))</f>
        <v/>
      </c>
      <c r="K423">
        <v>1</v>
      </c>
      <c r="M423" t="s">
        <v>63</v>
      </c>
      <c r="N423" t="s">
        <v>62</v>
      </c>
      <c r="O423" t="s">
        <v>62</v>
      </c>
      <c r="P423" t="s">
        <v>63</v>
      </c>
      <c r="Q423" t="s">
        <v>62</v>
      </c>
      <c r="R423" t="s">
        <v>62</v>
      </c>
    </row>
    <row r="424" spans="1:18" x14ac:dyDescent="0.25">
      <c r="A424" s="1" t="str">
        <f>IF(INDEX(Kunde!$D$4:$G$503,ROW(A423),3)="","",INDEX(Kunde!$D$4:$G$503,ROW(A423),3))</f>
        <v/>
      </c>
      <c r="B424" t="s">
        <v>62</v>
      </c>
      <c r="C424" s="1" t="str">
        <f>IF(INDEX(Kunde!$D$4:$G$503,ROW(C423),1)="","",INDEX(Kunde!$D$4:$G$503,ROW(C423),1))</f>
        <v/>
      </c>
      <c r="D424" s="1" t="str">
        <f>IF(INDEX(Kunde!$D$4:$G$503,ROW(D423),1)="","",INDEX(Kunde!$D$4:$G$503,ROW(D423),1))</f>
        <v/>
      </c>
      <c r="E424" s="1" t="str">
        <f>IF(INDEX(Kunde!$D$4:$G$503,ROW(C423),2)="","",INDEX(Kunde!$D$4:$G$503,ROW(C423),2))</f>
        <v/>
      </c>
      <c r="F424" t="s">
        <v>62</v>
      </c>
      <c r="G424" s="1" t="str">
        <f>IF(C424="","",VLOOKUP(A424,'Formel-Daten'!$J$4:$R$77,9,FALSE))</f>
        <v/>
      </c>
      <c r="H424">
        <v>0</v>
      </c>
      <c r="I424">
        <v>0</v>
      </c>
      <c r="J424" t="str">
        <f>IF(INDEX(Kunde!$D$4:$G$503,ROW(A423),4)="","",INDEX(Kunde!$D$4:$G$503,ROW(A423),4))</f>
        <v/>
      </c>
      <c r="K424">
        <v>1</v>
      </c>
      <c r="M424" t="s">
        <v>63</v>
      </c>
      <c r="N424" t="s">
        <v>62</v>
      </c>
      <c r="O424" t="s">
        <v>62</v>
      </c>
      <c r="P424" t="s">
        <v>63</v>
      </c>
      <c r="Q424" t="s">
        <v>62</v>
      </c>
      <c r="R424" t="s">
        <v>62</v>
      </c>
    </row>
    <row r="425" spans="1:18" x14ac:dyDescent="0.25">
      <c r="A425" s="1" t="str">
        <f>IF(INDEX(Kunde!$D$4:$G$503,ROW(A424),3)="","",INDEX(Kunde!$D$4:$G$503,ROW(A424),3))</f>
        <v/>
      </c>
      <c r="B425" t="s">
        <v>62</v>
      </c>
      <c r="C425" s="1" t="str">
        <f>IF(INDEX(Kunde!$D$4:$G$503,ROW(C424),1)="","",INDEX(Kunde!$D$4:$G$503,ROW(C424),1))</f>
        <v/>
      </c>
      <c r="D425" s="1" t="str">
        <f>IF(INDEX(Kunde!$D$4:$G$503,ROW(D424),1)="","",INDEX(Kunde!$D$4:$G$503,ROW(D424),1))</f>
        <v/>
      </c>
      <c r="E425" s="1" t="str">
        <f>IF(INDEX(Kunde!$D$4:$G$503,ROW(C424),2)="","",INDEX(Kunde!$D$4:$G$503,ROW(C424),2))</f>
        <v/>
      </c>
      <c r="F425" t="s">
        <v>62</v>
      </c>
      <c r="G425" s="1" t="str">
        <f>IF(C425="","",VLOOKUP(A425,'Formel-Daten'!$J$4:$R$77,9,FALSE))</f>
        <v/>
      </c>
      <c r="H425">
        <v>0</v>
      </c>
      <c r="I425">
        <v>0</v>
      </c>
      <c r="J425" t="str">
        <f>IF(INDEX(Kunde!$D$4:$G$503,ROW(A424),4)="","",INDEX(Kunde!$D$4:$G$503,ROW(A424),4))</f>
        <v/>
      </c>
      <c r="K425">
        <v>1</v>
      </c>
      <c r="M425" t="s">
        <v>63</v>
      </c>
      <c r="N425" t="s">
        <v>62</v>
      </c>
      <c r="O425" t="s">
        <v>62</v>
      </c>
      <c r="P425" t="s">
        <v>63</v>
      </c>
      <c r="Q425" t="s">
        <v>62</v>
      </c>
      <c r="R425" t="s">
        <v>62</v>
      </c>
    </row>
    <row r="426" spans="1:18" x14ac:dyDescent="0.25">
      <c r="A426" s="1" t="str">
        <f>IF(INDEX(Kunde!$D$4:$G$503,ROW(A425),3)="","",INDEX(Kunde!$D$4:$G$503,ROW(A425),3))</f>
        <v/>
      </c>
      <c r="B426" t="s">
        <v>62</v>
      </c>
      <c r="C426" s="1" t="str">
        <f>IF(INDEX(Kunde!$D$4:$G$503,ROW(C425),1)="","",INDEX(Kunde!$D$4:$G$503,ROW(C425),1))</f>
        <v/>
      </c>
      <c r="D426" s="1" t="str">
        <f>IF(INDEX(Kunde!$D$4:$G$503,ROW(D425),1)="","",INDEX(Kunde!$D$4:$G$503,ROW(D425),1))</f>
        <v/>
      </c>
      <c r="E426" s="1" t="str">
        <f>IF(INDEX(Kunde!$D$4:$G$503,ROW(C425),2)="","",INDEX(Kunde!$D$4:$G$503,ROW(C425),2))</f>
        <v/>
      </c>
      <c r="F426" t="s">
        <v>62</v>
      </c>
      <c r="G426" s="1" t="str">
        <f>IF(C426="","",VLOOKUP(A426,'Formel-Daten'!$J$4:$R$77,9,FALSE))</f>
        <v/>
      </c>
      <c r="H426">
        <v>0</v>
      </c>
      <c r="I426">
        <v>0</v>
      </c>
      <c r="J426" t="str">
        <f>IF(INDEX(Kunde!$D$4:$G$503,ROW(A425),4)="","",INDEX(Kunde!$D$4:$G$503,ROW(A425),4))</f>
        <v/>
      </c>
      <c r="K426">
        <v>1</v>
      </c>
      <c r="M426" t="s">
        <v>63</v>
      </c>
      <c r="N426" t="s">
        <v>62</v>
      </c>
      <c r="O426" t="s">
        <v>62</v>
      </c>
      <c r="P426" t="s">
        <v>63</v>
      </c>
      <c r="Q426" t="s">
        <v>62</v>
      </c>
      <c r="R426" t="s">
        <v>62</v>
      </c>
    </row>
    <row r="427" spans="1:18" x14ac:dyDescent="0.25">
      <c r="A427" s="1" t="str">
        <f>IF(INDEX(Kunde!$D$4:$G$503,ROW(A426),3)="","",INDEX(Kunde!$D$4:$G$503,ROW(A426),3))</f>
        <v/>
      </c>
      <c r="B427" t="s">
        <v>62</v>
      </c>
      <c r="C427" s="1" t="str">
        <f>IF(INDEX(Kunde!$D$4:$G$503,ROW(C426),1)="","",INDEX(Kunde!$D$4:$G$503,ROW(C426),1))</f>
        <v/>
      </c>
      <c r="D427" s="1" t="str">
        <f>IF(INDEX(Kunde!$D$4:$G$503,ROW(D426),1)="","",INDEX(Kunde!$D$4:$G$503,ROW(D426),1))</f>
        <v/>
      </c>
      <c r="E427" s="1" t="str">
        <f>IF(INDEX(Kunde!$D$4:$G$503,ROW(C426),2)="","",INDEX(Kunde!$D$4:$G$503,ROW(C426),2))</f>
        <v/>
      </c>
      <c r="F427" t="s">
        <v>62</v>
      </c>
      <c r="G427" s="1" t="str">
        <f>IF(C427="","",VLOOKUP(A427,'Formel-Daten'!$J$4:$R$77,9,FALSE))</f>
        <v/>
      </c>
      <c r="H427">
        <v>0</v>
      </c>
      <c r="I427">
        <v>0</v>
      </c>
      <c r="J427" t="str">
        <f>IF(INDEX(Kunde!$D$4:$G$503,ROW(A426),4)="","",INDEX(Kunde!$D$4:$G$503,ROW(A426),4))</f>
        <v/>
      </c>
      <c r="K427">
        <v>1</v>
      </c>
      <c r="M427" t="s">
        <v>63</v>
      </c>
      <c r="N427" t="s">
        <v>62</v>
      </c>
      <c r="O427" t="s">
        <v>62</v>
      </c>
      <c r="P427" t="s">
        <v>63</v>
      </c>
      <c r="Q427" t="s">
        <v>62</v>
      </c>
      <c r="R427" t="s">
        <v>62</v>
      </c>
    </row>
    <row r="428" spans="1:18" x14ac:dyDescent="0.25">
      <c r="A428" s="1" t="str">
        <f>IF(INDEX(Kunde!$D$4:$G$503,ROW(A427),3)="","",INDEX(Kunde!$D$4:$G$503,ROW(A427),3))</f>
        <v/>
      </c>
      <c r="B428" t="s">
        <v>62</v>
      </c>
      <c r="C428" s="1" t="str">
        <f>IF(INDEX(Kunde!$D$4:$G$503,ROW(C427),1)="","",INDEX(Kunde!$D$4:$G$503,ROW(C427),1))</f>
        <v/>
      </c>
      <c r="D428" s="1" t="str">
        <f>IF(INDEX(Kunde!$D$4:$G$503,ROW(D427),1)="","",INDEX(Kunde!$D$4:$G$503,ROW(D427),1))</f>
        <v/>
      </c>
      <c r="E428" s="1" t="str">
        <f>IF(INDEX(Kunde!$D$4:$G$503,ROW(C427),2)="","",INDEX(Kunde!$D$4:$G$503,ROW(C427),2))</f>
        <v/>
      </c>
      <c r="F428" t="s">
        <v>62</v>
      </c>
      <c r="G428" s="1" t="str">
        <f>IF(C428="","",VLOOKUP(A428,'Formel-Daten'!$J$4:$R$77,9,FALSE))</f>
        <v/>
      </c>
      <c r="H428">
        <v>0</v>
      </c>
      <c r="I428">
        <v>0</v>
      </c>
      <c r="J428" t="str">
        <f>IF(INDEX(Kunde!$D$4:$G$503,ROW(A427),4)="","",INDEX(Kunde!$D$4:$G$503,ROW(A427),4))</f>
        <v/>
      </c>
      <c r="K428">
        <v>1</v>
      </c>
      <c r="M428" t="s">
        <v>63</v>
      </c>
      <c r="N428" t="s">
        <v>62</v>
      </c>
      <c r="O428" t="s">
        <v>62</v>
      </c>
      <c r="P428" t="s">
        <v>63</v>
      </c>
      <c r="Q428" t="s">
        <v>62</v>
      </c>
      <c r="R428" t="s">
        <v>62</v>
      </c>
    </row>
    <row r="429" spans="1:18" x14ac:dyDescent="0.25">
      <c r="A429" s="1" t="str">
        <f>IF(INDEX(Kunde!$D$4:$G$503,ROW(A428),3)="","",INDEX(Kunde!$D$4:$G$503,ROW(A428),3))</f>
        <v/>
      </c>
      <c r="B429" t="s">
        <v>62</v>
      </c>
      <c r="C429" s="1" t="str">
        <f>IF(INDEX(Kunde!$D$4:$G$503,ROW(C428),1)="","",INDEX(Kunde!$D$4:$G$503,ROW(C428),1))</f>
        <v/>
      </c>
      <c r="D429" s="1" t="str">
        <f>IF(INDEX(Kunde!$D$4:$G$503,ROW(D428),1)="","",INDEX(Kunde!$D$4:$G$503,ROW(D428),1))</f>
        <v/>
      </c>
      <c r="E429" s="1" t="str">
        <f>IF(INDEX(Kunde!$D$4:$G$503,ROW(C428),2)="","",INDEX(Kunde!$D$4:$G$503,ROW(C428),2))</f>
        <v/>
      </c>
      <c r="F429" t="s">
        <v>62</v>
      </c>
      <c r="G429" s="1" t="str">
        <f>IF(C429="","",VLOOKUP(A429,'Formel-Daten'!$J$4:$R$77,9,FALSE))</f>
        <v/>
      </c>
      <c r="H429">
        <v>0</v>
      </c>
      <c r="I429">
        <v>0</v>
      </c>
      <c r="J429" t="str">
        <f>IF(INDEX(Kunde!$D$4:$G$503,ROW(A428),4)="","",INDEX(Kunde!$D$4:$G$503,ROW(A428),4))</f>
        <v/>
      </c>
      <c r="K429">
        <v>1</v>
      </c>
      <c r="M429" t="s">
        <v>63</v>
      </c>
      <c r="N429" t="s">
        <v>62</v>
      </c>
      <c r="O429" t="s">
        <v>62</v>
      </c>
      <c r="P429" t="s">
        <v>63</v>
      </c>
      <c r="Q429" t="s">
        <v>62</v>
      </c>
      <c r="R429" t="s">
        <v>62</v>
      </c>
    </row>
    <row r="430" spans="1:18" x14ac:dyDescent="0.25">
      <c r="A430" s="1" t="str">
        <f>IF(INDEX(Kunde!$D$4:$G$503,ROW(A429),3)="","",INDEX(Kunde!$D$4:$G$503,ROW(A429),3))</f>
        <v/>
      </c>
      <c r="B430" t="s">
        <v>62</v>
      </c>
      <c r="C430" s="1" t="str">
        <f>IF(INDEX(Kunde!$D$4:$G$503,ROW(C429),1)="","",INDEX(Kunde!$D$4:$G$503,ROW(C429),1))</f>
        <v/>
      </c>
      <c r="D430" s="1" t="str">
        <f>IF(INDEX(Kunde!$D$4:$G$503,ROW(D429),1)="","",INDEX(Kunde!$D$4:$G$503,ROW(D429),1))</f>
        <v/>
      </c>
      <c r="E430" s="1" t="str">
        <f>IF(INDEX(Kunde!$D$4:$G$503,ROW(C429),2)="","",INDEX(Kunde!$D$4:$G$503,ROW(C429),2))</f>
        <v/>
      </c>
      <c r="F430" t="s">
        <v>62</v>
      </c>
      <c r="G430" s="1" t="str">
        <f>IF(C430="","",VLOOKUP(A430,'Formel-Daten'!$J$4:$R$77,9,FALSE))</f>
        <v/>
      </c>
      <c r="H430">
        <v>0</v>
      </c>
      <c r="I430">
        <v>0</v>
      </c>
      <c r="J430" t="str">
        <f>IF(INDEX(Kunde!$D$4:$G$503,ROW(A429),4)="","",INDEX(Kunde!$D$4:$G$503,ROW(A429),4))</f>
        <v/>
      </c>
      <c r="K430">
        <v>1</v>
      </c>
      <c r="M430" t="s">
        <v>63</v>
      </c>
      <c r="N430" t="s">
        <v>62</v>
      </c>
      <c r="O430" t="s">
        <v>62</v>
      </c>
      <c r="P430" t="s">
        <v>63</v>
      </c>
      <c r="Q430" t="s">
        <v>62</v>
      </c>
      <c r="R430" t="s">
        <v>62</v>
      </c>
    </row>
    <row r="431" spans="1:18" x14ac:dyDescent="0.25">
      <c r="A431" s="1" t="str">
        <f>IF(INDEX(Kunde!$D$4:$G$503,ROW(A430),3)="","",INDEX(Kunde!$D$4:$G$503,ROW(A430),3))</f>
        <v/>
      </c>
      <c r="B431" t="s">
        <v>62</v>
      </c>
      <c r="C431" s="1" t="str">
        <f>IF(INDEX(Kunde!$D$4:$G$503,ROW(C430),1)="","",INDEX(Kunde!$D$4:$G$503,ROW(C430),1))</f>
        <v/>
      </c>
      <c r="D431" s="1" t="str">
        <f>IF(INDEX(Kunde!$D$4:$G$503,ROW(D430),1)="","",INDEX(Kunde!$D$4:$G$503,ROW(D430),1))</f>
        <v/>
      </c>
      <c r="E431" s="1" t="str">
        <f>IF(INDEX(Kunde!$D$4:$G$503,ROW(C430),2)="","",INDEX(Kunde!$D$4:$G$503,ROW(C430),2))</f>
        <v/>
      </c>
      <c r="F431" t="s">
        <v>62</v>
      </c>
      <c r="G431" s="1" t="str">
        <f>IF(C431="","",VLOOKUP(A431,'Formel-Daten'!$J$4:$R$77,9,FALSE))</f>
        <v/>
      </c>
      <c r="H431">
        <v>0</v>
      </c>
      <c r="I431">
        <v>0</v>
      </c>
      <c r="J431" t="str">
        <f>IF(INDEX(Kunde!$D$4:$G$503,ROW(A430),4)="","",INDEX(Kunde!$D$4:$G$503,ROW(A430),4))</f>
        <v/>
      </c>
      <c r="K431">
        <v>1</v>
      </c>
      <c r="M431" t="s">
        <v>63</v>
      </c>
      <c r="N431" t="s">
        <v>62</v>
      </c>
      <c r="O431" t="s">
        <v>62</v>
      </c>
      <c r="P431" t="s">
        <v>63</v>
      </c>
      <c r="Q431" t="s">
        <v>62</v>
      </c>
      <c r="R431" t="s">
        <v>62</v>
      </c>
    </row>
    <row r="432" spans="1:18" x14ac:dyDescent="0.25">
      <c r="A432" s="1" t="str">
        <f>IF(INDEX(Kunde!$D$4:$G$503,ROW(A431),3)="","",INDEX(Kunde!$D$4:$G$503,ROW(A431),3))</f>
        <v/>
      </c>
      <c r="B432" t="s">
        <v>62</v>
      </c>
      <c r="C432" s="1" t="str">
        <f>IF(INDEX(Kunde!$D$4:$G$503,ROW(C431),1)="","",INDEX(Kunde!$D$4:$G$503,ROW(C431),1))</f>
        <v/>
      </c>
      <c r="D432" s="1" t="str">
        <f>IF(INDEX(Kunde!$D$4:$G$503,ROW(D431),1)="","",INDEX(Kunde!$D$4:$G$503,ROW(D431),1))</f>
        <v/>
      </c>
      <c r="E432" s="1" t="str">
        <f>IF(INDEX(Kunde!$D$4:$G$503,ROW(C431),2)="","",INDEX(Kunde!$D$4:$G$503,ROW(C431),2))</f>
        <v/>
      </c>
      <c r="F432" t="s">
        <v>62</v>
      </c>
      <c r="G432" s="1" t="str">
        <f>IF(C432="","",VLOOKUP(A432,'Formel-Daten'!$J$4:$R$77,9,FALSE))</f>
        <v/>
      </c>
      <c r="H432">
        <v>0</v>
      </c>
      <c r="I432">
        <v>0</v>
      </c>
      <c r="J432" t="str">
        <f>IF(INDEX(Kunde!$D$4:$G$503,ROW(A431),4)="","",INDEX(Kunde!$D$4:$G$503,ROW(A431),4))</f>
        <v/>
      </c>
      <c r="K432">
        <v>1</v>
      </c>
      <c r="M432" t="s">
        <v>63</v>
      </c>
      <c r="N432" t="s">
        <v>62</v>
      </c>
      <c r="O432" t="s">
        <v>62</v>
      </c>
      <c r="P432" t="s">
        <v>63</v>
      </c>
      <c r="Q432" t="s">
        <v>62</v>
      </c>
      <c r="R432" t="s">
        <v>62</v>
      </c>
    </row>
    <row r="433" spans="1:18" x14ac:dyDescent="0.25">
      <c r="A433" s="1" t="str">
        <f>IF(INDEX(Kunde!$D$4:$G$503,ROW(A432),3)="","",INDEX(Kunde!$D$4:$G$503,ROW(A432),3))</f>
        <v/>
      </c>
      <c r="B433" t="s">
        <v>62</v>
      </c>
      <c r="C433" s="1" t="str">
        <f>IF(INDEX(Kunde!$D$4:$G$503,ROW(C432),1)="","",INDEX(Kunde!$D$4:$G$503,ROW(C432),1))</f>
        <v/>
      </c>
      <c r="D433" s="1" t="str">
        <f>IF(INDEX(Kunde!$D$4:$G$503,ROW(D432),1)="","",INDEX(Kunde!$D$4:$G$503,ROW(D432),1))</f>
        <v/>
      </c>
      <c r="E433" s="1" t="str">
        <f>IF(INDEX(Kunde!$D$4:$G$503,ROW(C432),2)="","",INDEX(Kunde!$D$4:$G$503,ROW(C432),2))</f>
        <v/>
      </c>
      <c r="F433" t="s">
        <v>62</v>
      </c>
      <c r="G433" s="1" t="str">
        <f>IF(C433="","",VLOOKUP(A433,'Formel-Daten'!$J$4:$R$77,9,FALSE))</f>
        <v/>
      </c>
      <c r="H433">
        <v>0</v>
      </c>
      <c r="I433">
        <v>0</v>
      </c>
      <c r="J433" t="str">
        <f>IF(INDEX(Kunde!$D$4:$G$503,ROW(A432),4)="","",INDEX(Kunde!$D$4:$G$503,ROW(A432),4))</f>
        <v/>
      </c>
      <c r="K433">
        <v>1</v>
      </c>
      <c r="M433" t="s">
        <v>63</v>
      </c>
      <c r="N433" t="s">
        <v>62</v>
      </c>
      <c r="O433" t="s">
        <v>62</v>
      </c>
      <c r="P433" t="s">
        <v>63</v>
      </c>
      <c r="Q433" t="s">
        <v>62</v>
      </c>
      <c r="R433" t="s">
        <v>62</v>
      </c>
    </row>
    <row r="434" spans="1:18" x14ac:dyDescent="0.25">
      <c r="A434" s="1" t="str">
        <f>IF(INDEX(Kunde!$D$4:$G$503,ROW(A433),3)="","",INDEX(Kunde!$D$4:$G$503,ROW(A433),3))</f>
        <v/>
      </c>
      <c r="B434" t="s">
        <v>62</v>
      </c>
      <c r="C434" s="1" t="str">
        <f>IF(INDEX(Kunde!$D$4:$G$503,ROW(C433),1)="","",INDEX(Kunde!$D$4:$G$503,ROW(C433),1))</f>
        <v/>
      </c>
      <c r="D434" s="1" t="str">
        <f>IF(INDEX(Kunde!$D$4:$G$503,ROW(D433),1)="","",INDEX(Kunde!$D$4:$G$503,ROW(D433),1))</f>
        <v/>
      </c>
      <c r="E434" s="1" t="str">
        <f>IF(INDEX(Kunde!$D$4:$G$503,ROW(C433),2)="","",INDEX(Kunde!$D$4:$G$503,ROW(C433),2))</f>
        <v/>
      </c>
      <c r="F434" t="s">
        <v>62</v>
      </c>
      <c r="G434" s="1" t="str">
        <f>IF(C434="","",VLOOKUP(A434,'Formel-Daten'!$J$4:$R$77,9,FALSE))</f>
        <v/>
      </c>
      <c r="H434">
        <v>0</v>
      </c>
      <c r="I434">
        <v>0</v>
      </c>
      <c r="J434" t="str">
        <f>IF(INDEX(Kunde!$D$4:$G$503,ROW(A433),4)="","",INDEX(Kunde!$D$4:$G$503,ROW(A433),4))</f>
        <v/>
      </c>
      <c r="K434">
        <v>1</v>
      </c>
      <c r="M434" t="s">
        <v>63</v>
      </c>
      <c r="N434" t="s">
        <v>62</v>
      </c>
      <c r="O434" t="s">
        <v>62</v>
      </c>
      <c r="P434" t="s">
        <v>63</v>
      </c>
      <c r="Q434" t="s">
        <v>62</v>
      </c>
      <c r="R434" t="s">
        <v>62</v>
      </c>
    </row>
    <row r="435" spans="1:18" x14ac:dyDescent="0.25">
      <c r="A435" s="1" t="str">
        <f>IF(INDEX(Kunde!$D$4:$G$503,ROW(A434),3)="","",INDEX(Kunde!$D$4:$G$503,ROW(A434),3))</f>
        <v/>
      </c>
      <c r="B435" t="s">
        <v>62</v>
      </c>
      <c r="C435" s="1" t="str">
        <f>IF(INDEX(Kunde!$D$4:$G$503,ROW(C434),1)="","",INDEX(Kunde!$D$4:$G$503,ROW(C434),1))</f>
        <v/>
      </c>
      <c r="D435" s="1" t="str">
        <f>IF(INDEX(Kunde!$D$4:$G$503,ROW(D434),1)="","",INDEX(Kunde!$D$4:$G$503,ROW(D434),1))</f>
        <v/>
      </c>
      <c r="E435" s="1" t="str">
        <f>IF(INDEX(Kunde!$D$4:$G$503,ROW(C434),2)="","",INDEX(Kunde!$D$4:$G$503,ROW(C434),2))</f>
        <v/>
      </c>
      <c r="F435" t="s">
        <v>62</v>
      </c>
      <c r="G435" s="1" t="str">
        <f>IF(C435="","",VLOOKUP(A435,'Formel-Daten'!$J$4:$R$77,9,FALSE))</f>
        <v/>
      </c>
      <c r="H435">
        <v>0</v>
      </c>
      <c r="I435">
        <v>0</v>
      </c>
      <c r="J435" t="str">
        <f>IF(INDEX(Kunde!$D$4:$G$503,ROW(A434),4)="","",INDEX(Kunde!$D$4:$G$503,ROW(A434),4))</f>
        <v/>
      </c>
      <c r="K435">
        <v>1</v>
      </c>
      <c r="M435" t="s">
        <v>63</v>
      </c>
      <c r="N435" t="s">
        <v>62</v>
      </c>
      <c r="O435" t="s">
        <v>62</v>
      </c>
      <c r="P435" t="s">
        <v>63</v>
      </c>
      <c r="Q435" t="s">
        <v>62</v>
      </c>
      <c r="R435" t="s">
        <v>62</v>
      </c>
    </row>
    <row r="436" spans="1:18" x14ac:dyDescent="0.25">
      <c r="A436" s="1" t="str">
        <f>IF(INDEX(Kunde!$D$4:$G$503,ROW(A435),3)="","",INDEX(Kunde!$D$4:$G$503,ROW(A435),3))</f>
        <v/>
      </c>
      <c r="B436" t="s">
        <v>62</v>
      </c>
      <c r="C436" s="1" t="str">
        <f>IF(INDEX(Kunde!$D$4:$G$503,ROW(C435),1)="","",INDEX(Kunde!$D$4:$G$503,ROW(C435),1))</f>
        <v/>
      </c>
      <c r="D436" s="1" t="str">
        <f>IF(INDEX(Kunde!$D$4:$G$503,ROW(D435),1)="","",INDEX(Kunde!$D$4:$G$503,ROW(D435),1))</f>
        <v/>
      </c>
      <c r="E436" s="1" t="str">
        <f>IF(INDEX(Kunde!$D$4:$G$503,ROW(C435),2)="","",INDEX(Kunde!$D$4:$G$503,ROW(C435),2))</f>
        <v/>
      </c>
      <c r="F436" t="s">
        <v>62</v>
      </c>
      <c r="G436" s="1" t="str">
        <f>IF(C436="","",VLOOKUP(A436,'Formel-Daten'!$J$4:$R$77,9,FALSE))</f>
        <v/>
      </c>
      <c r="H436">
        <v>0</v>
      </c>
      <c r="I436">
        <v>0</v>
      </c>
      <c r="J436" t="str">
        <f>IF(INDEX(Kunde!$D$4:$G$503,ROW(A435),4)="","",INDEX(Kunde!$D$4:$G$503,ROW(A435),4))</f>
        <v/>
      </c>
      <c r="K436">
        <v>1</v>
      </c>
      <c r="M436" t="s">
        <v>63</v>
      </c>
      <c r="N436" t="s">
        <v>62</v>
      </c>
      <c r="O436" t="s">
        <v>62</v>
      </c>
      <c r="P436" t="s">
        <v>63</v>
      </c>
      <c r="Q436" t="s">
        <v>62</v>
      </c>
      <c r="R436" t="s">
        <v>62</v>
      </c>
    </row>
    <row r="437" spans="1:18" x14ac:dyDescent="0.25">
      <c r="A437" s="1" t="str">
        <f>IF(INDEX(Kunde!$D$4:$G$503,ROW(A436),3)="","",INDEX(Kunde!$D$4:$G$503,ROW(A436),3))</f>
        <v/>
      </c>
      <c r="B437" t="s">
        <v>62</v>
      </c>
      <c r="C437" s="1" t="str">
        <f>IF(INDEX(Kunde!$D$4:$G$503,ROW(C436),1)="","",INDEX(Kunde!$D$4:$G$503,ROW(C436),1))</f>
        <v/>
      </c>
      <c r="D437" s="1" t="str">
        <f>IF(INDEX(Kunde!$D$4:$G$503,ROW(D436),1)="","",INDEX(Kunde!$D$4:$G$503,ROW(D436),1))</f>
        <v/>
      </c>
      <c r="E437" s="1" t="str">
        <f>IF(INDEX(Kunde!$D$4:$G$503,ROW(C436),2)="","",INDEX(Kunde!$D$4:$G$503,ROW(C436),2))</f>
        <v/>
      </c>
      <c r="F437" t="s">
        <v>62</v>
      </c>
      <c r="G437" s="1" t="str">
        <f>IF(C437="","",VLOOKUP(A437,'Formel-Daten'!$J$4:$R$77,9,FALSE))</f>
        <v/>
      </c>
      <c r="H437">
        <v>0</v>
      </c>
      <c r="I437">
        <v>0</v>
      </c>
      <c r="J437" t="str">
        <f>IF(INDEX(Kunde!$D$4:$G$503,ROW(A436),4)="","",INDEX(Kunde!$D$4:$G$503,ROW(A436),4))</f>
        <v/>
      </c>
      <c r="K437">
        <v>1</v>
      </c>
      <c r="M437" t="s">
        <v>63</v>
      </c>
      <c r="N437" t="s">
        <v>62</v>
      </c>
      <c r="O437" t="s">
        <v>62</v>
      </c>
      <c r="P437" t="s">
        <v>63</v>
      </c>
      <c r="Q437" t="s">
        <v>62</v>
      </c>
      <c r="R437" t="s">
        <v>62</v>
      </c>
    </row>
    <row r="438" spans="1:18" x14ac:dyDescent="0.25">
      <c r="A438" s="1" t="str">
        <f>IF(INDEX(Kunde!$D$4:$G$503,ROW(A437),3)="","",INDEX(Kunde!$D$4:$G$503,ROW(A437),3))</f>
        <v/>
      </c>
      <c r="B438" t="s">
        <v>62</v>
      </c>
      <c r="C438" s="1" t="str">
        <f>IF(INDEX(Kunde!$D$4:$G$503,ROW(C437),1)="","",INDEX(Kunde!$D$4:$G$503,ROW(C437),1))</f>
        <v/>
      </c>
      <c r="D438" s="1" t="str">
        <f>IF(INDEX(Kunde!$D$4:$G$503,ROW(D437),1)="","",INDEX(Kunde!$D$4:$G$503,ROW(D437),1))</f>
        <v/>
      </c>
      <c r="E438" s="1" t="str">
        <f>IF(INDEX(Kunde!$D$4:$G$503,ROW(C437),2)="","",INDEX(Kunde!$D$4:$G$503,ROW(C437),2))</f>
        <v/>
      </c>
      <c r="F438" t="s">
        <v>62</v>
      </c>
      <c r="G438" s="1" t="str">
        <f>IF(C438="","",VLOOKUP(A438,'Formel-Daten'!$J$4:$R$77,9,FALSE))</f>
        <v/>
      </c>
      <c r="H438">
        <v>0</v>
      </c>
      <c r="I438">
        <v>0</v>
      </c>
      <c r="J438" t="str">
        <f>IF(INDEX(Kunde!$D$4:$G$503,ROW(A437),4)="","",INDEX(Kunde!$D$4:$G$503,ROW(A437),4))</f>
        <v/>
      </c>
      <c r="K438">
        <v>1</v>
      </c>
      <c r="M438" t="s">
        <v>63</v>
      </c>
      <c r="N438" t="s">
        <v>62</v>
      </c>
      <c r="O438" t="s">
        <v>62</v>
      </c>
      <c r="P438" t="s">
        <v>63</v>
      </c>
      <c r="Q438" t="s">
        <v>62</v>
      </c>
      <c r="R438" t="s">
        <v>62</v>
      </c>
    </row>
    <row r="439" spans="1:18" x14ac:dyDescent="0.25">
      <c r="A439" s="1" t="str">
        <f>IF(INDEX(Kunde!$D$4:$G$503,ROW(A438),3)="","",INDEX(Kunde!$D$4:$G$503,ROW(A438),3))</f>
        <v/>
      </c>
      <c r="B439" t="s">
        <v>62</v>
      </c>
      <c r="C439" s="1" t="str">
        <f>IF(INDEX(Kunde!$D$4:$G$503,ROW(C438),1)="","",INDEX(Kunde!$D$4:$G$503,ROW(C438),1))</f>
        <v/>
      </c>
      <c r="D439" s="1" t="str">
        <f>IF(INDEX(Kunde!$D$4:$G$503,ROW(D438),1)="","",INDEX(Kunde!$D$4:$G$503,ROW(D438),1))</f>
        <v/>
      </c>
      <c r="E439" s="1" t="str">
        <f>IF(INDEX(Kunde!$D$4:$G$503,ROW(C438),2)="","",INDEX(Kunde!$D$4:$G$503,ROW(C438),2))</f>
        <v/>
      </c>
      <c r="F439" t="s">
        <v>62</v>
      </c>
      <c r="G439" s="1" t="str">
        <f>IF(C439="","",VLOOKUP(A439,'Formel-Daten'!$J$4:$R$77,9,FALSE))</f>
        <v/>
      </c>
      <c r="H439">
        <v>0</v>
      </c>
      <c r="I439">
        <v>0</v>
      </c>
      <c r="J439" t="str">
        <f>IF(INDEX(Kunde!$D$4:$G$503,ROW(A438),4)="","",INDEX(Kunde!$D$4:$G$503,ROW(A438),4))</f>
        <v/>
      </c>
      <c r="K439">
        <v>1</v>
      </c>
      <c r="M439" t="s">
        <v>63</v>
      </c>
      <c r="N439" t="s">
        <v>62</v>
      </c>
      <c r="O439" t="s">
        <v>62</v>
      </c>
      <c r="P439" t="s">
        <v>63</v>
      </c>
      <c r="Q439" t="s">
        <v>62</v>
      </c>
      <c r="R439" t="s">
        <v>62</v>
      </c>
    </row>
    <row r="440" spans="1:18" x14ac:dyDescent="0.25">
      <c r="A440" s="1" t="str">
        <f>IF(INDEX(Kunde!$D$4:$G$503,ROW(A439),3)="","",INDEX(Kunde!$D$4:$G$503,ROW(A439),3))</f>
        <v/>
      </c>
      <c r="B440" t="s">
        <v>62</v>
      </c>
      <c r="C440" s="1" t="str">
        <f>IF(INDEX(Kunde!$D$4:$G$503,ROW(C439),1)="","",INDEX(Kunde!$D$4:$G$503,ROW(C439),1))</f>
        <v/>
      </c>
      <c r="D440" s="1" t="str">
        <f>IF(INDEX(Kunde!$D$4:$G$503,ROW(D439),1)="","",INDEX(Kunde!$D$4:$G$503,ROW(D439),1))</f>
        <v/>
      </c>
      <c r="E440" s="1" t="str">
        <f>IF(INDEX(Kunde!$D$4:$G$503,ROW(C439),2)="","",INDEX(Kunde!$D$4:$G$503,ROW(C439),2))</f>
        <v/>
      </c>
      <c r="F440" t="s">
        <v>62</v>
      </c>
      <c r="G440" s="1" t="str">
        <f>IF(C440="","",VLOOKUP(A440,'Formel-Daten'!$J$4:$R$77,9,FALSE))</f>
        <v/>
      </c>
      <c r="H440">
        <v>0</v>
      </c>
      <c r="I440">
        <v>0</v>
      </c>
      <c r="J440" t="str">
        <f>IF(INDEX(Kunde!$D$4:$G$503,ROW(A439),4)="","",INDEX(Kunde!$D$4:$G$503,ROW(A439),4))</f>
        <v/>
      </c>
      <c r="K440">
        <v>1</v>
      </c>
      <c r="M440" t="s">
        <v>63</v>
      </c>
      <c r="N440" t="s">
        <v>62</v>
      </c>
      <c r="O440" t="s">
        <v>62</v>
      </c>
      <c r="P440" t="s">
        <v>63</v>
      </c>
      <c r="Q440" t="s">
        <v>62</v>
      </c>
      <c r="R440" t="s">
        <v>62</v>
      </c>
    </row>
    <row r="441" spans="1:18" x14ac:dyDescent="0.25">
      <c r="A441" s="1" t="str">
        <f>IF(INDEX(Kunde!$D$4:$G$503,ROW(A440),3)="","",INDEX(Kunde!$D$4:$G$503,ROW(A440),3))</f>
        <v/>
      </c>
      <c r="B441" t="s">
        <v>62</v>
      </c>
      <c r="C441" s="1" t="str">
        <f>IF(INDEX(Kunde!$D$4:$G$503,ROW(C440),1)="","",INDEX(Kunde!$D$4:$G$503,ROW(C440),1))</f>
        <v/>
      </c>
      <c r="D441" s="1" t="str">
        <f>IF(INDEX(Kunde!$D$4:$G$503,ROW(D440),1)="","",INDEX(Kunde!$D$4:$G$503,ROW(D440),1))</f>
        <v/>
      </c>
      <c r="E441" s="1" t="str">
        <f>IF(INDEX(Kunde!$D$4:$G$503,ROW(C440),2)="","",INDEX(Kunde!$D$4:$G$503,ROW(C440),2))</f>
        <v/>
      </c>
      <c r="F441" t="s">
        <v>62</v>
      </c>
      <c r="G441" s="1" t="str">
        <f>IF(C441="","",VLOOKUP(A441,'Formel-Daten'!$J$4:$R$77,9,FALSE))</f>
        <v/>
      </c>
      <c r="H441">
        <v>0</v>
      </c>
      <c r="I441">
        <v>0</v>
      </c>
      <c r="J441" t="str">
        <f>IF(INDEX(Kunde!$D$4:$G$503,ROW(A440),4)="","",INDEX(Kunde!$D$4:$G$503,ROW(A440),4))</f>
        <v/>
      </c>
      <c r="K441">
        <v>1</v>
      </c>
      <c r="M441" t="s">
        <v>63</v>
      </c>
      <c r="N441" t="s">
        <v>62</v>
      </c>
      <c r="O441" t="s">
        <v>62</v>
      </c>
      <c r="P441" t="s">
        <v>63</v>
      </c>
      <c r="Q441" t="s">
        <v>62</v>
      </c>
      <c r="R441" t="s">
        <v>62</v>
      </c>
    </row>
    <row r="442" spans="1:18" x14ac:dyDescent="0.25">
      <c r="A442" s="1" t="str">
        <f>IF(INDEX(Kunde!$D$4:$G$503,ROW(A441),3)="","",INDEX(Kunde!$D$4:$G$503,ROW(A441),3))</f>
        <v/>
      </c>
      <c r="B442" t="s">
        <v>62</v>
      </c>
      <c r="C442" s="1" t="str">
        <f>IF(INDEX(Kunde!$D$4:$G$503,ROW(C441),1)="","",INDEX(Kunde!$D$4:$G$503,ROW(C441),1))</f>
        <v/>
      </c>
      <c r="D442" s="1" t="str">
        <f>IF(INDEX(Kunde!$D$4:$G$503,ROW(D441),1)="","",INDEX(Kunde!$D$4:$G$503,ROW(D441),1))</f>
        <v/>
      </c>
      <c r="E442" s="1" t="str">
        <f>IF(INDEX(Kunde!$D$4:$G$503,ROW(C441),2)="","",INDEX(Kunde!$D$4:$G$503,ROW(C441),2))</f>
        <v/>
      </c>
      <c r="F442" t="s">
        <v>62</v>
      </c>
      <c r="G442" s="1" t="str">
        <f>IF(C442="","",VLOOKUP(A442,'Formel-Daten'!$J$4:$R$77,9,FALSE))</f>
        <v/>
      </c>
      <c r="H442">
        <v>0</v>
      </c>
      <c r="I442">
        <v>0</v>
      </c>
      <c r="J442" t="str">
        <f>IF(INDEX(Kunde!$D$4:$G$503,ROW(A441),4)="","",INDEX(Kunde!$D$4:$G$503,ROW(A441),4))</f>
        <v/>
      </c>
      <c r="K442">
        <v>1</v>
      </c>
      <c r="M442" t="s">
        <v>63</v>
      </c>
      <c r="N442" t="s">
        <v>62</v>
      </c>
      <c r="O442" t="s">
        <v>62</v>
      </c>
      <c r="P442" t="s">
        <v>63</v>
      </c>
      <c r="Q442" t="s">
        <v>62</v>
      </c>
      <c r="R442" t="s">
        <v>62</v>
      </c>
    </row>
    <row r="443" spans="1:18" x14ac:dyDescent="0.25">
      <c r="A443" s="1" t="str">
        <f>IF(INDEX(Kunde!$D$4:$G$503,ROW(A442),3)="","",INDEX(Kunde!$D$4:$G$503,ROW(A442),3))</f>
        <v/>
      </c>
      <c r="B443" t="s">
        <v>62</v>
      </c>
      <c r="C443" s="1" t="str">
        <f>IF(INDEX(Kunde!$D$4:$G$503,ROW(C442),1)="","",INDEX(Kunde!$D$4:$G$503,ROW(C442),1))</f>
        <v/>
      </c>
      <c r="D443" s="1" t="str">
        <f>IF(INDEX(Kunde!$D$4:$G$503,ROW(D442),1)="","",INDEX(Kunde!$D$4:$G$503,ROW(D442),1))</f>
        <v/>
      </c>
      <c r="E443" s="1" t="str">
        <f>IF(INDEX(Kunde!$D$4:$G$503,ROW(C442),2)="","",INDEX(Kunde!$D$4:$G$503,ROW(C442),2))</f>
        <v/>
      </c>
      <c r="F443" t="s">
        <v>62</v>
      </c>
      <c r="G443" s="1" t="str">
        <f>IF(C443="","",VLOOKUP(A443,'Formel-Daten'!$J$4:$R$77,9,FALSE))</f>
        <v/>
      </c>
      <c r="H443">
        <v>0</v>
      </c>
      <c r="I443">
        <v>0</v>
      </c>
      <c r="J443" t="str">
        <f>IF(INDEX(Kunde!$D$4:$G$503,ROW(A442),4)="","",INDEX(Kunde!$D$4:$G$503,ROW(A442),4))</f>
        <v/>
      </c>
      <c r="K443">
        <v>1</v>
      </c>
      <c r="M443" t="s">
        <v>63</v>
      </c>
      <c r="N443" t="s">
        <v>62</v>
      </c>
      <c r="O443" t="s">
        <v>62</v>
      </c>
      <c r="P443" t="s">
        <v>63</v>
      </c>
      <c r="Q443" t="s">
        <v>62</v>
      </c>
      <c r="R443" t="s">
        <v>62</v>
      </c>
    </row>
    <row r="444" spans="1:18" x14ac:dyDescent="0.25">
      <c r="A444" s="1" t="str">
        <f>IF(INDEX(Kunde!$D$4:$G$503,ROW(A443),3)="","",INDEX(Kunde!$D$4:$G$503,ROW(A443),3))</f>
        <v/>
      </c>
      <c r="B444" t="s">
        <v>62</v>
      </c>
      <c r="C444" s="1" t="str">
        <f>IF(INDEX(Kunde!$D$4:$G$503,ROW(C443),1)="","",INDEX(Kunde!$D$4:$G$503,ROW(C443),1))</f>
        <v/>
      </c>
      <c r="D444" s="1" t="str">
        <f>IF(INDEX(Kunde!$D$4:$G$503,ROW(D443),1)="","",INDEX(Kunde!$D$4:$G$503,ROW(D443),1))</f>
        <v/>
      </c>
      <c r="E444" s="1" t="str">
        <f>IF(INDEX(Kunde!$D$4:$G$503,ROW(C443),2)="","",INDEX(Kunde!$D$4:$G$503,ROW(C443),2))</f>
        <v/>
      </c>
      <c r="F444" t="s">
        <v>62</v>
      </c>
      <c r="G444" s="1" t="str">
        <f>IF(C444="","",VLOOKUP(A444,'Formel-Daten'!$J$4:$R$77,9,FALSE))</f>
        <v/>
      </c>
      <c r="H444">
        <v>0</v>
      </c>
      <c r="I444">
        <v>0</v>
      </c>
      <c r="J444" t="str">
        <f>IF(INDEX(Kunde!$D$4:$G$503,ROW(A443),4)="","",INDEX(Kunde!$D$4:$G$503,ROW(A443),4))</f>
        <v/>
      </c>
      <c r="K444">
        <v>1</v>
      </c>
      <c r="M444" t="s">
        <v>63</v>
      </c>
      <c r="N444" t="s">
        <v>62</v>
      </c>
      <c r="O444" t="s">
        <v>62</v>
      </c>
      <c r="P444" t="s">
        <v>63</v>
      </c>
      <c r="Q444" t="s">
        <v>62</v>
      </c>
      <c r="R444" t="s">
        <v>62</v>
      </c>
    </row>
    <row r="445" spans="1:18" x14ac:dyDescent="0.25">
      <c r="A445" s="1" t="str">
        <f>IF(INDEX(Kunde!$D$4:$G$503,ROW(A444),3)="","",INDEX(Kunde!$D$4:$G$503,ROW(A444),3))</f>
        <v/>
      </c>
      <c r="B445" t="s">
        <v>62</v>
      </c>
      <c r="C445" s="1" t="str">
        <f>IF(INDEX(Kunde!$D$4:$G$503,ROW(C444),1)="","",INDEX(Kunde!$D$4:$G$503,ROW(C444),1))</f>
        <v/>
      </c>
      <c r="D445" s="1" t="str">
        <f>IF(INDEX(Kunde!$D$4:$G$503,ROW(D444),1)="","",INDEX(Kunde!$D$4:$G$503,ROW(D444),1))</f>
        <v/>
      </c>
      <c r="E445" s="1" t="str">
        <f>IF(INDEX(Kunde!$D$4:$G$503,ROW(C444),2)="","",INDEX(Kunde!$D$4:$G$503,ROW(C444),2))</f>
        <v/>
      </c>
      <c r="F445" t="s">
        <v>62</v>
      </c>
      <c r="G445" s="1" t="str">
        <f>IF(C445="","",VLOOKUP(A445,'Formel-Daten'!$J$4:$R$77,9,FALSE))</f>
        <v/>
      </c>
      <c r="H445">
        <v>0</v>
      </c>
      <c r="I445">
        <v>0</v>
      </c>
      <c r="J445" t="str">
        <f>IF(INDEX(Kunde!$D$4:$G$503,ROW(A444),4)="","",INDEX(Kunde!$D$4:$G$503,ROW(A444),4))</f>
        <v/>
      </c>
      <c r="K445">
        <v>1</v>
      </c>
      <c r="M445" t="s">
        <v>63</v>
      </c>
      <c r="N445" t="s">
        <v>62</v>
      </c>
      <c r="O445" t="s">
        <v>62</v>
      </c>
      <c r="P445" t="s">
        <v>63</v>
      </c>
      <c r="Q445" t="s">
        <v>62</v>
      </c>
      <c r="R445" t="s">
        <v>62</v>
      </c>
    </row>
    <row r="446" spans="1:18" x14ac:dyDescent="0.25">
      <c r="A446" s="1" t="str">
        <f>IF(INDEX(Kunde!$D$4:$G$503,ROW(A445),3)="","",INDEX(Kunde!$D$4:$G$503,ROW(A445),3))</f>
        <v/>
      </c>
      <c r="B446" t="s">
        <v>62</v>
      </c>
      <c r="C446" s="1" t="str">
        <f>IF(INDEX(Kunde!$D$4:$G$503,ROW(C445),1)="","",INDEX(Kunde!$D$4:$G$503,ROW(C445),1))</f>
        <v/>
      </c>
      <c r="D446" s="1" t="str">
        <f>IF(INDEX(Kunde!$D$4:$G$503,ROW(D445),1)="","",INDEX(Kunde!$D$4:$G$503,ROW(D445),1))</f>
        <v/>
      </c>
      <c r="E446" s="1" t="str">
        <f>IF(INDEX(Kunde!$D$4:$G$503,ROW(C445),2)="","",INDEX(Kunde!$D$4:$G$503,ROW(C445),2))</f>
        <v/>
      </c>
      <c r="F446" t="s">
        <v>62</v>
      </c>
      <c r="G446" s="1" t="str">
        <f>IF(C446="","",VLOOKUP(A446,'Formel-Daten'!$J$4:$R$77,9,FALSE))</f>
        <v/>
      </c>
      <c r="H446">
        <v>0</v>
      </c>
      <c r="I446">
        <v>0</v>
      </c>
      <c r="J446" t="str">
        <f>IF(INDEX(Kunde!$D$4:$G$503,ROW(A445),4)="","",INDEX(Kunde!$D$4:$G$503,ROW(A445),4))</f>
        <v/>
      </c>
      <c r="K446">
        <v>1</v>
      </c>
      <c r="M446" t="s">
        <v>63</v>
      </c>
      <c r="N446" t="s">
        <v>62</v>
      </c>
      <c r="O446" t="s">
        <v>62</v>
      </c>
      <c r="P446" t="s">
        <v>63</v>
      </c>
      <c r="Q446" t="s">
        <v>62</v>
      </c>
      <c r="R446" t="s">
        <v>62</v>
      </c>
    </row>
    <row r="447" spans="1:18" x14ac:dyDescent="0.25">
      <c r="A447" s="1" t="str">
        <f>IF(INDEX(Kunde!$D$4:$G$503,ROW(A446),3)="","",INDEX(Kunde!$D$4:$G$503,ROW(A446),3))</f>
        <v/>
      </c>
      <c r="B447" t="s">
        <v>62</v>
      </c>
      <c r="C447" s="1" t="str">
        <f>IF(INDEX(Kunde!$D$4:$G$503,ROW(C446),1)="","",INDEX(Kunde!$D$4:$G$503,ROW(C446),1))</f>
        <v/>
      </c>
      <c r="D447" s="1" t="str">
        <f>IF(INDEX(Kunde!$D$4:$G$503,ROW(D446),1)="","",INDEX(Kunde!$D$4:$G$503,ROW(D446),1))</f>
        <v/>
      </c>
      <c r="E447" s="1" t="str">
        <f>IF(INDEX(Kunde!$D$4:$G$503,ROW(C446),2)="","",INDEX(Kunde!$D$4:$G$503,ROW(C446),2))</f>
        <v/>
      </c>
      <c r="F447" t="s">
        <v>62</v>
      </c>
      <c r="G447" s="1" t="str">
        <f>IF(C447="","",VLOOKUP(A447,'Formel-Daten'!$J$4:$R$77,9,FALSE))</f>
        <v/>
      </c>
      <c r="H447">
        <v>0</v>
      </c>
      <c r="I447">
        <v>0</v>
      </c>
      <c r="J447" t="str">
        <f>IF(INDEX(Kunde!$D$4:$G$503,ROW(A446),4)="","",INDEX(Kunde!$D$4:$G$503,ROW(A446),4))</f>
        <v/>
      </c>
      <c r="K447">
        <v>1</v>
      </c>
      <c r="M447" t="s">
        <v>63</v>
      </c>
      <c r="N447" t="s">
        <v>62</v>
      </c>
      <c r="O447" t="s">
        <v>62</v>
      </c>
      <c r="P447" t="s">
        <v>63</v>
      </c>
      <c r="Q447" t="s">
        <v>62</v>
      </c>
      <c r="R447" t="s">
        <v>62</v>
      </c>
    </row>
    <row r="448" spans="1:18" x14ac:dyDescent="0.25">
      <c r="A448" s="1" t="str">
        <f>IF(INDEX(Kunde!$D$4:$G$503,ROW(A447),3)="","",INDEX(Kunde!$D$4:$G$503,ROW(A447),3))</f>
        <v/>
      </c>
      <c r="B448" t="s">
        <v>62</v>
      </c>
      <c r="C448" s="1" t="str">
        <f>IF(INDEX(Kunde!$D$4:$G$503,ROW(C447),1)="","",INDEX(Kunde!$D$4:$G$503,ROW(C447),1))</f>
        <v/>
      </c>
      <c r="D448" s="1" t="str">
        <f>IF(INDEX(Kunde!$D$4:$G$503,ROW(D447),1)="","",INDEX(Kunde!$D$4:$G$503,ROW(D447),1))</f>
        <v/>
      </c>
      <c r="E448" s="1" t="str">
        <f>IF(INDEX(Kunde!$D$4:$G$503,ROW(C447),2)="","",INDEX(Kunde!$D$4:$G$503,ROW(C447),2))</f>
        <v/>
      </c>
      <c r="F448" t="s">
        <v>62</v>
      </c>
      <c r="G448" s="1" t="str">
        <f>IF(C448="","",VLOOKUP(A448,'Formel-Daten'!$J$4:$R$77,9,FALSE))</f>
        <v/>
      </c>
      <c r="H448">
        <v>0</v>
      </c>
      <c r="I448">
        <v>0</v>
      </c>
      <c r="J448" t="str">
        <f>IF(INDEX(Kunde!$D$4:$G$503,ROW(A447),4)="","",INDEX(Kunde!$D$4:$G$503,ROW(A447),4))</f>
        <v/>
      </c>
      <c r="K448">
        <v>1</v>
      </c>
      <c r="M448" t="s">
        <v>63</v>
      </c>
      <c r="N448" t="s">
        <v>62</v>
      </c>
      <c r="O448" t="s">
        <v>62</v>
      </c>
      <c r="P448" t="s">
        <v>63</v>
      </c>
      <c r="Q448" t="s">
        <v>62</v>
      </c>
      <c r="R448" t="s">
        <v>62</v>
      </c>
    </row>
    <row r="449" spans="1:18" x14ac:dyDescent="0.25">
      <c r="A449" s="1" t="str">
        <f>IF(INDEX(Kunde!$D$4:$G$503,ROW(A448),3)="","",INDEX(Kunde!$D$4:$G$503,ROW(A448),3))</f>
        <v/>
      </c>
      <c r="B449" t="s">
        <v>62</v>
      </c>
      <c r="C449" s="1" t="str">
        <f>IF(INDEX(Kunde!$D$4:$G$503,ROW(C448),1)="","",INDEX(Kunde!$D$4:$G$503,ROW(C448),1))</f>
        <v/>
      </c>
      <c r="D449" s="1" t="str">
        <f>IF(INDEX(Kunde!$D$4:$G$503,ROW(D448),1)="","",INDEX(Kunde!$D$4:$G$503,ROW(D448),1))</f>
        <v/>
      </c>
      <c r="E449" s="1" t="str">
        <f>IF(INDEX(Kunde!$D$4:$G$503,ROW(C448),2)="","",INDEX(Kunde!$D$4:$G$503,ROW(C448),2))</f>
        <v/>
      </c>
      <c r="F449" t="s">
        <v>62</v>
      </c>
      <c r="G449" s="1" t="str">
        <f>IF(C449="","",VLOOKUP(A449,'Formel-Daten'!$J$4:$R$77,9,FALSE))</f>
        <v/>
      </c>
      <c r="H449">
        <v>0</v>
      </c>
      <c r="I449">
        <v>0</v>
      </c>
      <c r="J449" t="str">
        <f>IF(INDEX(Kunde!$D$4:$G$503,ROW(A448),4)="","",INDEX(Kunde!$D$4:$G$503,ROW(A448),4))</f>
        <v/>
      </c>
      <c r="K449">
        <v>1</v>
      </c>
      <c r="M449" t="s">
        <v>63</v>
      </c>
      <c r="N449" t="s">
        <v>62</v>
      </c>
      <c r="O449" t="s">
        <v>62</v>
      </c>
      <c r="P449" t="s">
        <v>63</v>
      </c>
      <c r="Q449" t="s">
        <v>62</v>
      </c>
      <c r="R449" t="s">
        <v>62</v>
      </c>
    </row>
    <row r="450" spans="1:18" x14ac:dyDescent="0.25">
      <c r="A450" s="1" t="str">
        <f>IF(INDEX(Kunde!$D$4:$G$503,ROW(A449),3)="","",INDEX(Kunde!$D$4:$G$503,ROW(A449),3))</f>
        <v/>
      </c>
      <c r="B450" t="s">
        <v>62</v>
      </c>
      <c r="C450" s="1" t="str">
        <f>IF(INDEX(Kunde!$D$4:$G$503,ROW(C449),1)="","",INDEX(Kunde!$D$4:$G$503,ROW(C449),1))</f>
        <v/>
      </c>
      <c r="D450" s="1" t="str">
        <f>IF(INDEX(Kunde!$D$4:$G$503,ROW(D449),1)="","",INDEX(Kunde!$D$4:$G$503,ROW(D449),1))</f>
        <v/>
      </c>
      <c r="E450" s="1" t="str">
        <f>IF(INDEX(Kunde!$D$4:$G$503,ROW(C449),2)="","",INDEX(Kunde!$D$4:$G$503,ROW(C449),2))</f>
        <v/>
      </c>
      <c r="F450" t="s">
        <v>62</v>
      </c>
      <c r="G450" s="1" t="str">
        <f>IF(C450="","",VLOOKUP(A450,'Formel-Daten'!$J$4:$R$77,9,FALSE))</f>
        <v/>
      </c>
      <c r="H450">
        <v>0</v>
      </c>
      <c r="I450">
        <v>0</v>
      </c>
      <c r="J450" t="str">
        <f>IF(INDEX(Kunde!$D$4:$G$503,ROW(A449),4)="","",INDEX(Kunde!$D$4:$G$503,ROW(A449),4))</f>
        <v/>
      </c>
      <c r="K450">
        <v>1</v>
      </c>
      <c r="M450" t="s">
        <v>63</v>
      </c>
      <c r="N450" t="s">
        <v>62</v>
      </c>
      <c r="O450" t="s">
        <v>62</v>
      </c>
      <c r="P450" t="s">
        <v>63</v>
      </c>
      <c r="Q450" t="s">
        <v>62</v>
      </c>
      <c r="R450" t="s">
        <v>62</v>
      </c>
    </row>
    <row r="451" spans="1:18" x14ac:dyDescent="0.25">
      <c r="A451" s="1" t="str">
        <f>IF(INDEX(Kunde!$D$4:$G$503,ROW(A450),3)="","",INDEX(Kunde!$D$4:$G$503,ROW(A450),3))</f>
        <v/>
      </c>
      <c r="B451" t="s">
        <v>62</v>
      </c>
      <c r="C451" s="1" t="str">
        <f>IF(INDEX(Kunde!$D$4:$G$503,ROW(C450),1)="","",INDEX(Kunde!$D$4:$G$503,ROW(C450),1))</f>
        <v/>
      </c>
      <c r="D451" s="1" t="str">
        <f>IF(INDEX(Kunde!$D$4:$G$503,ROW(D450),1)="","",INDEX(Kunde!$D$4:$G$503,ROW(D450),1))</f>
        <v/>
      </c>
      <c r="E451" s="1" t="str">
        <f>IF(INDEX(Kunde!$D$4:$G$503,ROW(C450),2)="","",INDEX(Kunde!$D$4:$G$503,ROW(C450),2))</f>
        <v/>
      </c>
      <c r="F451" t="s">
        <v>62</v>
      </c>
      <c r="G451" s="1" t="str">
        <f>IF(C451="","",VLOOKUP(A451,'Formel-Daten'!$J$4:$R$77,9,FALSE))</f>
        <v/>
      </c>
      <c r="H451">
        <v>0</v>
      </c>
      <c r="I451">
        <v>0</v>
      </c>
      <c r="J451" t="str">
        <f>IF(INDEX(Kunde!$D$4:$G$503,ROW(A450),4)="","",INDEX(Kunde!$D$4:$G$503,ROW(A450),4))</f>
        <v/>
      </c>
      <c r="K451">
        <v>1</v>
      </c>
      <c r="M451" t="s">
        <v>63</v>
      </c>
      <c r="N451" t="s">
        <v>62</v>
      </c>
      <c r="O451" t="s">
        <v>62</v>
      </c>
      <c r="P451" t="s">
        <v>63</v>
      </c>
      <c r="Q451" t="s">
        <v>62</v>
      </c>
      <c r="R451" t="s">
        <v>62</v>
      </c>
    </row>
    <row r="452" spans="1:18" x14ac:dyDescent="0.25">
      <c r="A452" s="1" t="str">
        <f>IF(INDEX(Kunde!$D$4:$G$503,ROW(A451),3)="","",INDEX(Kunde!$D$4:$G$503,ROW(A451),3))</f>
        <v/>
      </c>
      <c r="B452" t="s">
        <v>62</v>
      </c>
      <c r="C452" s="1" t="str">
        <f>IF(INDEX(Kunde!$D$4:$G$503,ROW(C451),1)="","",INDEX(Kunde!$D$4:$G$503,ROW(C451),1))</f>
        <v/>
      </c>
      <c r="D452" s="1" t="str">
        <f>IF(INDEX(Kunde!$D$4:$G$503,ROW(D451),1)="","",INDEX(Kunde!$D$4:$G$503,ROW(D451),1))</f>
        <v/>
      </c>
      <c r="E452" s="1" t="str">
        <f>IF(INDEX(Kunde!$D$4:$G$503,ROW(C451),2)="","",INDEX(Kunde!$D$4:$G$503,ROW(C451),2))</f>
        <v/>
      </c>
      <c r="F452" t="s">
        <v>62</v>
      </c>
      <c r="G452" s="1" t="str">
        <f>IF(C452="","",VLOOKUP(A452,'Formel-Daten'!$J$4:$R$77,9,FALSE))</f>
        <v/>
      </c>
      <c r="H452">
        <v>0</v>
      </c>
      <c r="I452">
        <v>0</v>
      </c>
      <c r="J452" t="str">
        <f>IF(INDEX(Kunde!$D$4:$G$503,ROW(A451),4)="","",INDEX(Kunde!$D$4:$G$503,ROW(A451),4))</f>
        <v/>
      </c>
      <c r="K452">
        <v>1</v>
      </c>
      <c r="M452" t="s">
        <v>63</v>
      </c>
      <c r="N452" t="s">
        <v>62</v>
      </c>
      <c r="O452" t="s">
        <v>62</v>
      </c>
      <c r="P452" t="s">
        <v>63</v>
      </c>
      <c r="Q452" t="s">
        <v>62</v>
      </c>
      <c r="R452" t="s">
        <v>62</v>
      </c>
    </row>
    <row r="453" spans="1:18" x14ac:dyDescent="0.25">
      <c r="A453" s="1" t="str">
        <f>IF(INDEX(Kunde!$D$4:$G$503,ROW(A452),3)="","",INDEX(Kunde!$D$4:$G$503,ROW(A452),3))</f>
        <v/>
      </c>
      <c r="B453" t="s">
        <v>62</v>
      </c>
      <c r="C453" s="1" t="str">
        <f>IF(INDEX(Kunde!$D$4:$G$503,ROW(C452),1)="","",INDEX(Kunde!$D$4:$G$503,ROW(C452),1))</f>
        <v/>
      </c>
      <c r="D453" s="1" t="str">
        <f>IF(INDEX(Kunde!$D$4:$G$503,ROW(D452),1)="","",INDEX(Kunde!$D$4:$G$503,ROW(D452),1))</f>
        <v/>
      </c>
      <c r="E453" s="1" t="str">
        <f>IF(INDEX(Kunde!$D$4:$G$503,ROW(C452),2)="","",INDEX(Kunde!$D$4:$G$503,ROW(C452),2))</f>
        <v/>
      </c>
      <c r="F453" t="s">
        <v>62</v>
      </c>
      <c r="G453" s="1" t="str">
        <f>IF(C453="","",VLOOKUP(A453,'Formel-Daten'!$J$4:$R$77,9,FALSE))</f>
        <v/>
      </c>
      <c r="H453">
        <v>0</v>
      </c>
      <c r="I453">
        <v>0</v>
      </c>
      <c r="J453" t="str">
        <f>IF(INDEX(Kunde!$D$4:$G$503,ROW(A452),4)="","",INDEX(Kunde!$D$4:$G$503,ROW(A452),4))</f>
        <v/>
      </c>
      <c r="K453">
        <v>1</v>
      </c>
      <c r="M453" t="s">
        <v>63</v>
      </c>
      <c r="N453" t="s">
        <v>62</v>
      </c>
      <c r="O453" t="s">
        <v>62</v>
      </c>
      <c r="P453" t="s">
        <v>63</v>
      </c>
      <c r="Q453" t="s">
        <v>62</v>
      </c>
      <c r="R453" t="s">
        <v>62</v>
      </c>
    </row>
    <row r="454" spans="1:18" x14ac:dyDescent="0.25">
      <c r="A454" s="1" t="str">
        <f>IF(INDEX(Kunde!$D$4:$G$503,ROW(A453),3)="","",INDEX(Kunde!$D$4:$G$503,ROW(A453),3))</f>
        <v/>
      </c>
      <c r="B454" t="s">
        <v>62</v>
      </c>
      <c r="C454" s="1" t="str">
        <f>IF(INDEX(Kunde!$D$4:$G$503,ROW(C453),1)="","",INDEX(Kunde!$D$4:$G$503,ROW(C453),1))</f>
        <v/>
      </c>
      <c r="D454" s="1" t="str">
        <f>IF(INDEX(Kunde!$D$4:$G$503,ROW(D453),1)="","",INDEX(Kunde!$D$4:$G$503,ROW(D453),1))</f>
        <v/>
      </c>
      <c r="E454" s="1" t="str">
        <f>IF(INDEX(Kunde!$D$4:$G$503,ROW(C453),2)="","",INDEX(Kunde!$D$4:$G$503,ROW(C453),2))</f>
        <v/>
      </c>
      <c r="F454" t="s">
        <v>62</v>
      </c>
      <c r="G454" s="1" t="str">
        <f>IF(C454="","",VLOOKUP(A454,'Formel-Daten'!$J$4:$R$77,9,FALSE))</f>
        <v/>
      </c>
      <c r="H454">
        <v>0</v>
      </c>
      <c r="I454">
        <v>0</v>
      </c>
      <c r="J454" t="str">
        <f>IF(INDEX(Kunde!$D$4:$G$503,ROW(A453),4)="","",INDEX(Kunde!$D$4:$G$503,ROW(A453),4))</f>
        <v/>
      </c>
      <c r="K454">
        <v>1</v>
      </c>
      <c r="M454" t="s">
        <v>63</v>
      </c>
      <c r="N454" t="s">
        <v>62</v>
      </c>
      <c r="O454" t="s">
        <v>62</v>
      </c>
      <c r="P454" t="s">
        <v>63</v>
      </c>
      <c r="Q454" t="s">
        <v>62</v>
      </c>
      <c r="R454" t="s">
        <v>62</v>
      </c>
    </row>
    <row r="455" spans="1:18" x14ac:dyDescent="0.25">
      <c r="A455" s="1" t="str">
        <f>IF(INDEX(Kunde!$D$4:$G$503,ROW(A454),3)="","",INDEX(Kunde!$D$4:$G$503,ROW(A454),3))</f>
        <v/>
      </c>
      <c r="B455" t="s">
        <v>62</v>
      </c>
      <c r="C455" s="1" t="str">
        <f>IF(INDEX(Kunde!$D$4:$G$503,ROW(C454),1)="","",INDEX(Kunde!$D$4:$G$503,ROW(C454),1))</f>
        <v/>
      </c>
      <c r="D455" s="1" t="str">
        <f>IF(INDEX(Kunde!$D$4:$G$503,ROW(D454),1)="","",INDEX(Kunde!$D$4:$G$503,ROW(D454),1))</f>
        <v/>
      </c>
      <c r="E455" s="1" t="str">
        <f>IF(INDEX(Kunde!$D$4:$G$503,ROW(C454),2)="","",INDEX(Kunde!$D$4:$G$503,ROW(C454),2))</f>
        <v/>
      </c>
      <c r="F455" t="s">
        <v>62</v>
      </c>
      <c r="G455" s="1" t="str">
        <f>IF(C455="","",VLOOKUP(A455,'Formel-Daten'!$J$4:$R$77,9,FALSE))</f>
        <v/>
      </c>
      <c r="H455">
        <v>0</v>
      </c>
      <c r="I455">
        <v>0</v>
      </c>
      <c r="J455" t="str">
        <f>IF(INDEX(Kunde!$D$4:$G$503,ROW(A454),4)="","",INDEX(Kunde!$D$4:$G$503,ROW(A454),4))</f>
        <v/>
      </c>
      <c r="K455">
        <v>1</v>
      </c>
      <c r="M455" t="s">
        <v>63</v>
      </c>
      <c r="N455" t="s">
        <v>62</v>
      </c>
      <c r="O455" t="s">
        <v>62</v>
      </c>
      <c r="P455" t="s">
        <v>63</v>
      </c>
      <c r="Q455" t="s">
        <v>62</v>
      </c>
      <c r="R455" t="s">
        <v>62</v>
      </c>
    </row>
    <row r="456" spans="1:18" x14ac:dyDescent="0.25">
      <c r="A456" s="1" t="str">
        <f>IF(INDEX(Kunde!$D$4:$G$503,ROW(A455),3)="","",INDEX(Kunde!$D$4:$G$503,ROW(A455),3))</f>
        <v/>
      </c>
      <c r="B456" t="s">
        <v>62</v>
      </c>
      <c r="C456" s="1" t="str">
        <f>IF(INDEX(Kunde!$D$4:$G$503,ROW(C455),1)="","",INDEX(Kunde!$D$4:$G$503,ROW(C455),1))</f>
        <v/>
      </c>
      <c r="D456" s="1" t="str">
        <f>IF(INDEX(Kunde!$D$4:$G$503,ROW(D455),1)="","",INDEX(Kunde!$D$4:$G$503,ROW(D455),1))</f>
        <v/>
      </c>
      <c r="E456" s="1" t="str">
        <f>IF(INDEX(Kunde!$D$4:$G$503,ROW(C455),2)="","",INDEX(Kunde!$D$4:$G$503,ROW(C455),2))</f>
        <v/>
      </c>
      <c r="F456" t="s">
        <v>62</v>
      </c>
      <c r="G456" s="1" t="str">
        <f>IF(C456="","",VLOOKUP(A456,'Formel-Daten'!$J$4:$R$77,9,FALSE))</f>
        <v/>
      </c>
      <c r="H456">
        <v>0</v>
      </c>
      <c r="I456">
        <v>0</v>
      </c>
      <c r="J456" t="str">
        <f>IF(INDEX(Kunde!$D$4:$G$503,ROW(A455),4)="","",INDEX(Kunde!$D$4:$G$503,ROW(A455),4))</f>
        <v/>
      </c>
      <c r="K456">
        <v>1</v>
      </c>
      <c r="M456" t="s">
        <v>63</v>
      </c>
      <c r="N456" t="s">
        <v>62</v>
      </c>
      <c r="O456" t="s">
        <v>62</v>
      </c>
      <c r="P456" t="s">
        <v>63</v>
      </c>
      <c r="Q456" t="s">
        <v>62</v>
      </c>
      <c r="R456" t="s">
        <v>62</v>
      </c>
    </row>
    <row r="457" spans="1:18" x14ac:dyDescent="0.25">
      <c r="A457" s="1" t="str">
        <f>IF(INDEX(Kunde!$D$4:$G$503,ROW(A456),3)="","",INDEX(Kunde!$D$4:$G$503,ROW(A456),3))</f>
        <v/>
      </c>
      <c r="B457" t="s">
        <v>62</v>
      </c>
      <c r="C457" s="1" t="str">
        <f>IF(INDEX(Kunde!$D$4:$G$503,ROW(C456),1)="","",INDEX(Kunde!$D$4:$G$503,ROW(C456),1))</f>
        <v/>
      </c>
      <c r="D457" s="1" t="str">
        <f>IF(INDEX(Kunde!$D$4:$G$503,ROW(D456),1)="","",INDEX(Kunde!$D$4:$G$503,ROW(D456),1))</f>
        <v/>
      </c>
      <c r="E457" s="1" t="str">
        <f>IF(INDEX(Kunde!$D$4:$G$503,ROW(C456),2)="","",INDEX(Kunde!$D$4:$G$503,ROW(C456),2))</f>
        <v/>
      </c>
      <c r="F457" t="s">
        <v>62</v>
      </c>
      <c r="G457" s="1" t="str">
        <f>IF(C457="","",VLOOKUP(A457,'Formel-Daten'!$J$4:$R$77,9,FALSE))</f>
        <v/>
      </c>
      <c r="H457">
        <v>0</v>
      </c>
      <c r="I457">
        <v>0</v>
      </c>
      <c r="J457" t="str">
        <f>IF(INDEX(Kunde!$D$4:$G$503,ROW(A456),4)="","",INDEX(Kunde!$D$4:$G$503,ROW(A456),4))</f>
        <v/>
      </c>
      <c r="K457">
        <v>1</v>
      </c>
      <c r="M457" t="s">
        <v>63</v>
      </c>
      <c r="N457" t="s">
        <v>62</v>
      </c>
      <c r="O457" t="s">
        <v>62</v>
      </c>
      <c r="P457" t="s">
        <v>63</v>
      </c>
      <c r="Q457" t="s">
        <v>62</v>
      </c>
      <c r="R457" t="s">
        <v>62</v>
      </c>
    </row>
    <row r="458" spans="1:18" x14ac:dyDescent="0.25">
      <c r="A458" s="1" t="str">
        <f>IF(INDEX(Kunde!$D$4:$G$503,ROW(A457),3)="","",INDEX(Kunde!$D$4:$G$503,ROW(A457),3))</f>
        <v/>
      </c>
      <c r="B458" t="s">
        <v>62</v>
      </c>
      <c r="C458" s="1" t="str">
        <f>IF(INDEX(Kunde!$D$4:$G$503,ROW(C457),1)="","",INDEX(Kunde!$D$4:$G$503,ROW(C457),1))</f>
        <v/>
      </c>
      <c r="D458" s="1" t="str">
        <f>IF(INDEX(Kunde!$D$4:$G$503,ROW(D457),1)="","",INDEX(Kunde!$D$4:$G$503,ROW(D457),1))</f>
        <v/>
      </c>
      <c r="E458" s="1" t="str">
        <f>IF(INDEX(Kunde!$D$4:$G$503,ROW(C457),2)="","",INDEX(Kunde!$D$4:$G$503,ROW(C457),2))</f>
        <v/>
      </c>
      <c r="F458" t="s">
        <v>62</v>
      </c>
      <c r="G458" s="1" t="str">
        <f>IF(C458="","",VLOOKUP(A458,'Formel-Daten'!$J$4:$R$77,9,FALSE))</f>
        <v/>
      </c>
      <c r="H458">
        <v>0</v>
      </c>
      <c r="I458">
        <v>0</v>
      </c>
      <c r="J458" t="str">
        <f>IF(INDEX(Kunde!$D$4:$G$503,ROW(A457),4)="","",INDEX(Kunde!$D$4:$G$503,ROW(A457),4))</f>
        <v/>
      </c>
      <c r="K458">
        <v>1</v>
      </c>
      <c r="M458" t="s">
        <v>63</v>
      </c>
      <c r="N458" t="s">
        <v>62</v>
      </c>
      <c r="O458" t="s">
        <v>62</v>
      </c>
      <c r="P458" t="s">
        <v>63</v>
      </c>
      <c r="Q458" t="s">
        <v>62</v>
      </c>
      <c r="R458" t="s">
        <v>62</v>
      </c>
    </row>
    <row r="459" spans="1:18" x14ac:dyDescent="0.25">
      <c r="A459" s="1" t="str">
        <f>IF(INDEX(Kunde!$D$4:$G$503,ROW(A458),3)="","",INDEX(Kunde!$D$4:$G$503,ROW(A458),3))</f>
        <v/>
      </c>
      <c r="B459" t="s">
        <v>62</v>
      </c>
      <c r="C459" s="1" t="str">
        <f>IF(INDEX(Kunde!$D$4:$G$503,ROW(C458),1)="","",INDEX(Kunde!$D$4:$G$503,ROW(C458),1))</f>
        <v/>
      </c>
      <c r="D459" s="1" t="str">
        <f>IF(INDEX(Kunde!$D$4:$G$503,ROW(D458),1)="","",INDEX(Kunde!$D$4:$G$503,ROW(D458),1))</f>
        <v/>
      </c>
      <c r="E459" s="1" t="str">
        <f>IF(INDEX(Kunde!$D$4:$G$503,ROW(C458),2)="","",INDEX(Kunde!$D$4:$G$503,ROW(C458),2))</f>
        <v/>
      </c>
      <c r="F459" t="s">
        <v>62</v>
      </c>
      <c r="G459" s="1" t="str">
        <f>IF(C459="","",VLOOKUP(A459,'Formel-Daten'!$J$4:$R$77,9,FALSE))</f>
        <v/>
      </c>
      <c r="H459">
        <v>0</v>
      </c>
      <c r="I459">
        <v>0</v>
      </c>
      <c r="J459" t="str">
        <f>IF(INDEX(Kunde!$D$4:$G$503,ROW(A458),4)="","",INDEX(Kunde!$D$4:$G$503,ROW(A458),4))</f>
        <v/>
      </c>
      <c r="K459">
        <v>1</v>
      </c>
      <c r="M459" t="s">
        <v>63</v>
      </c>
      <c r="N459" t="s">
        <v>62</v>
      </c>
      <c r="O459" t="s">
        <v>62</v>
      </c>
      <c r="P459" t="s">
        <v>63</v>
      </c>
      <c r="Q459" t="s">
        <v>62</v>
      </c>
      <c r="R459" t="s">
        <v>62</v>
      </c>
    </row>
    <row r="460" spans="1:18" x14ac:dyDescent="0.25">
      <c r="A460" s="1" t="str">
        <f>IF(INDEX(Kunde!$D$4:$G$503,ROW(A459),3)="","",INDEX(Kunde!$D$4:$G$503,ROW(A459),3))</f>
        <v/>
      </c>
      <c r="B460" t="s">
        <v>62</v>
      </c>
      <c r="C460" s="1" t="str">
        <f>IF(INDEX(Kunde!$D$4:$G$503,ROW(C459),1)="","",INDEX(Kunde!$D$4:$G$503,ROW(C459),1))</f>
        <v/>
      </c>
      <c r="D460" s="1" t="str">
        <f>IF(INDEX(Kunde!$D$4:$G$503,ROW(D459),1)="","",INDEX(Kunde!$D$4:$G$503,ROW(D459),1))</f>
        <v/>
      </c>
      <c r="E460" s="1" t="str">
        <f>IF(INDEX(Kunde!$D$4:$G$503,ROW(C459),2)="","",INDEX(Kunde!$D$4:$G$503,ROW(C459),2))</f>
        <v/>
      </c>
      <c r="F460" t="s">
        <v>62</v>
      </c>
      <c r="G460" s="1" t="str">
        <f>IF(C460="","",VLOOKUP(A460,'Formel-Daten'!$J$4:$R$77,9,FALSE))</f>
        <v/>
      </c>
      <c r="H460">
        <v>0</v>
      </c>
      <c r="I460">
        <v>0</v>
      </c>
      <c r="J460" t="str">
        <f>IF(INDEX(Kunde!$D$4:$G$503,ROW(A459),4)="","",INDEX(Kunde!$D$4:$G$503,ROW(A459),4))</f>
        <v/>
      </c>
      <c r="K460">
        <v>1</v>
      </c>
      <c r="M460" t="s">
        <v>63</v>
      </c>
      <c r="N460" t="s">
        <v>62</v>
      </c>
      <c r="O460" t="s">
        <v>62</v>
      </c>
      <c r="P460" t="s">
        <v>63</v>
      </c>
      <c r="Q460" t="s">
        <v>62</v>
      </c>
      <c r="R460" t="s">
        <v>62</v>
      </c>
    </row>
    <row r="461" spans="1:18" x14ac:dyDescent="0.25">
      <c r="A461" s="1" t="str">
        <f>IF(INDEX(Kunde!$D$4:$G$503,ROW(A460),3)="","",INDEX(Kunde!$D$4:$G$503,ROW(A460),3))</f>
        <v/>
      </c>
      <c r="B461" t="s">
        <v>62</v>
      </c>
      <c r="C461" s="1" t="str">
        <f>IF(INDEX(Kunde!$D$4:$G$503,ROW(C460),1)="","",INDEX(Kunde!$D$4:$G$503,ROW(C460),1))</f>
        <v/>
      </c>
      <c r="D461" s="1" t="str">
        <f>IF(INDEX(Kunde!$D$4:$G$503,ROW(D460),1)="","",INDEX(Kunde!$D$4:$G$503,ROW(D460),1))</f>
        <v/>
      </c>
      <c r="E461" s="1" t="str">
        <f>IF(INDEX(Kunde!$D$4:$G$503,ROW(C460),2)="","",INDEX(Kunde!$D$4:$G$503,ROW(C460),2))</f>
        <v/>
      </c>
      <c r="F461" t="s">
        <v>62</v>
      </c>
      <c r="G461" s="1" t="str">
        <f>IF(C461="","",VLOOKUP(A461,'Formel-Daten'!$J$4:$R$77,9,FALSE))</f>
        <v/>
      </c>
      <c r="H461">
        <v>0</v>
      </c>
      <c r="I461">
        <v>0</v>
      </c>
      <c r="J461" t="str">
        <f>IF(INDEX(Kunde!$D$4:$G$503,ROW(A460),4)="","",INDEX(Kunde!$D$4:$G$503,ROW(A460),4))</f>
        <v/>
      </c>
      <c r="K461">
        <v>1</v>
      </c>
      <c r="M461" t="s">
        <v>63</v>
      </c>
      <c r="N461" t="s">
        <v>62</v>
      </c>
      <c r="O461" t="s">
        <v>62</v>
      </c>
      <c r="P461" t="s">
        <v>63</v>
      </c>
      <c r="Q461" t="s">
        <v>62</v>
      </c>
      <c r="R461" t="s">
        <v>62</v>
      </c>
    </row>
    <row r="462" spans="1:18" x14ac:dyDescent="0.25">
      <c r="A462" s="1" t="str">
        <f>IF(INDEX(Kunde!$D$4:$G$503,ROW(A461),3)="","",INDEX(Kunde!$D$4:$G$503,ROW(A461),3))</f>
        <v/>
      </c>
      <c r="B462" t="s">
        <v>62</v>
      </c>
      <c r="C462" s="1" t="str">
        <f>IF(INDEX(Kunde!$D$4:$G$503,ROW(C461),1)="","",INDEX(Kunde!$D$4:$G$503,ROW(C461),1))</f>
        <v/>
      </c>
      <c r="D462" s="1" t="str">
        <f>IF(INDEX(Kunde!$D$4:$G$503,ROW(D461),1)="","",INDEX(Kunde!$D$4:$G$503,ROW(D461),1))</f>
        <v/>
      </c>
      <c r="E462" s="1" t="str">
        <f>IF(INDEX(Kunde!$D$4:$G$503,ROW(C461),2)="","",INDEX(Kunde!$D$4:$G$503,ROW(C461),2))</f>
        <v/>
      </c>
      <c r="F462" t="s">
        <v>62</v>
      </c>
      <c r="G462" s="1" t="str">
        <f>IF(C462="","",VLOOKUP(A462,'Formel-Daten'!$J$4:$R$77,9,FALSE))</f>
        <v/>
      </c>
      <c r="H462">
        <v>0</v>
      </c>
      <c r="I462">
        <v>0</v>
      </c>
      <c r="J462" t="str">
        <f>IF(INDEX(Kunde!$D$4:$G$503,ROW(A461),4)="","",INDEX(Kunde!$D$4:$G$503,ROW(A461),4))</f>
        <v/>
      </c>
      <c r="K462">
        <v>1</v>
      </c>
      <c r="M462" t="s">
        <v>63</v>
      </c>
      <c r="N462" t="s">
        <v>62</v>
      </c>
      <c r="O462" t="s">
        <v>62</v>
      </c>
      <c r="P462" t="s">
        <v>63</v>
      </c>
      <c r="Q462" t="s">
        <v>62</v>
      </c>
      <c r="R462" t="s">
        <v>62</v>
      </c>
    </row>
    <row r="463" spans="1:18" x14ac:dyDescent="0.25">
      <c r="A463" s="1" t="str">
        <f>IF(INDEX(Kunde!$D$4:$G$503,ROW(A462),3)="","",INDEX(Kunde!$D$4:$G$503,ROW(A462),3))</f>
        <v/>
      </c>
      <c r="B463" t="s">
        <v>62</v>
      </c>
      <c r="C463" s="1" t="str">
        <f>IF(INDEX(Kunde!$D$4:$G$503,ROW(C462),1)="","",INDEX(Kunde!$D$4:$G$503,ROW(C462),1))</f>
        <v/>
      </c>
      <c r="D463" s="1" t="str">
        <f>IF(INDEX(Kunde!$D$4:$G$503,ROW(D462),1)="","",INDEX(Kunde!$D$4:$G$503,ROW(D462),1))</f>
        <v/>
      </c>
      <c r="E463" s="1" t="str">
        <f>IF(INDEX(Kunde!$D$4:$G$503,ROW(C462),2)="","",INDEX(Kunde!$D$4:$G$503,ROW(C462),2))</f>
        <v/>
      </c>
      <c r="F463" t="s">
        <v>62</v>
      </c>
      <c r="G463" s="1" t="str">
        <f>IF(C463="","",VLOOKUP(A463,'Formel-Daten'!$J$4:$R$77,9,FALSE))</f>
        <v/>
      </c>
      <c r="H463">
        <v>0</v>
      </c>
      <c r="I463">
        <v>0</v>
      </c>
      <c r="J463" t="str">
        <f>IF(INDEX(Kunde!$D$4:$G$503,ROW(A462),4)="","",INDEX(Kunde!$D$4:$G$503,ROW(A462),4))</f>
        <v/>
      </c>
      <c r="K463">
        <v>1</v>
      </c>
      <c r="M463" t="s">
        <v>63</v>
      </c>
      <c r="N463" t="s">
        <v>62</v>
      </c>
      <c r="O463" t="s">
        <v>62</v>
      </c>
      <c r="P463" t="s">
        <v>63</v>
      </c>
      <c r="Q463" t="s">
        <v>62</v>
      </c>
      <c r="R463" t="s">
        <v>62</v>
      </c>
    </row>
    <row r="464" spans="1:18" x14ac:dyDescent="0.25">
      <c r="A464" s="1" t="str">
        <f>IF(INDEX(Kunde!$D$4:$G$503,ROW(A463),3)="","",INDEX(Kunde!$D$4:$G$503,ROW(A463),3))</f>
        <v/>
      </c>
      <c r="B464" t="s">
        <v>62</v>
      </c>
      <c r="C464" s="1" t="str">
        <f>IF(INDEX(Kunde!$D$4:$G$503,ROW(C463),1)="","",INDEX(Kunde!$D$4:$G$503,ROW(C463),1))</f>
        <v/>
      </c>
      <c r="D464" s="1" t="str">
        <f>IF(INDEX(Kunde!$D$4:$G$503,ROW(D463),1)="","",INDEX(Kunde!$D$4:$G$503,ROW(D463),1))</f>
        <v/>
      </c>
      <c r="E464" s="1" t="str">
        <f>IF(INDEX(Kunde!$D$4:$G$503,ROW(C463),2)="","",INDEX(Kunde!$D$4:$G$503,ROW(C463),2))</f>
        <v/>
      </c>
      <c r="F464" t="s">
        <v>62</v>
      </c>
      <c r="G464" s="1" t="str">
        <f>IF(C464="","",VLOOKUP(A464,'Formel-Daten'!$J$4:$R$77,9,FALSE))</f>
        <v/>
      </c>
      <c r="H464">
        <v>0</v>
      </c>
      <c r="I464">
        <v>0</v>
      </c>
      <c r="J464" t="str">
        <f>IF(INDEX(Kunde!$D$4:$G$503,ROW(A463),4)="","",INDEX(Kunde!$D$4:$G$503,ROW(A463),4))</f>
        <v/>
      </c>
      <c r="K464">
        <v>1</v>
      </c>
      <c r="M464" t="s">
        <v>63</v>
      </c>
      <c r="N464" t="s">
        <v>62</v>
      </c>
      <c r="O464" t="s">
        <v>62</v>
      </c>
      <c r="P464" t="s">
        <v>63</v>
      </c>
      <c r="Q464" t="s">
        <v>62</v>
      </c>
      <c r="R464" t="s">
        <v>62</v>
      </c>
    </row>
    <row r="465" spans="1:18" x14ac:dyDescent="0.25">
      <c r="A465" s="1" t="str">
        <f>IF(INDEX(Kunde!$D$4:$G$503,ROW(A464),3)="","",INDEX(Kunde!$D$4:$G$503,ROW(A464),3))</f>
        <v/>
      </c>
      <c r="B465" t="s">
        <v>62</v>
      </c>
      <c r="C465" s="1" t="str">
        <f>IF(INDEX(Kunde!$D$4:$G$503,ROW(C464),1)="","",INDEX(Kunde!$D$4:$G$503,ROW(C464),1))</f>
        <v/>
      </c>
      <c r="D465" s="1" t="str">
        <f>IF(INDEX(Kunde!$D$4:$G$503,ROW(D464),1)="","",INDEX(Kunde!$D$4:$G$503,ROW(D464),1))</f>
        <v/>
      </c>
      <c r="E465" s="1" t="str">
        <f>IF(INDEX(Kunde!$D$4:$G$503,ROW(C464),2)="","",INDEX(Kunde!$D$4:$G$503,ROW(C464),2))</f>
        <v/>
      </c>
      <c r="F465" t="s">
        <v>62</v>
      </c>
      <c r="G465" s="1" t="str">
        <f>IF(C465="","",VLOOKUP(A465,'Formel-Daten'!$J$4:$R$77,9,FALSE))</f>
        <v/>
      </c>
      <c r="H465">
        <v>0</v>
      </c>
      <c r="I465">
        <v>0</v>
      </c>
      <c r="J465" t="str">
        <f>IF(INDEX(Kunde!$D$4:$G$503,ROW(A464),4)="","",INDEX(Kunde!$D$4:$G$503,ROW(A464),4))</f>
        <v/>
      </c>
      <c r="K465">
        <v>1</v>
      </c>
      <c r="M465" t="s">
        <v>63</v>
      </c>
      <c r="N465" t="s">
        <v>62</v>
      </c>
      <c r="O465" t="s">
        <v>62</v>
      </c>
      <c r="P465" t="s">
        <v>63</v>
      </c>
      <c r="Q465" t="s">
        <v>62</v>
      </c>
      <c r="R465" t="s">
        <v>62</v>
      </c>
    </row>
    <row r="466" spans="1:18" x14ac:dyDescent="0.25">
      <c r="A466" s="1" t="str">
        <f>IF(INDEX(Kunde!$D$4:$G$503,ROW(A465),3)="","",INDEX(Kunde!$D$4:$G$503,ROW(A465),3))</f>
        <v/>
      </c>
      <c r="B466" t="s">
        <v>62</v>
      </c>
      <c r="C466" s="1" t="str">
        <f>IF(INDEX(Kunde!$D$4:$G$503,ROW(C465),1)="","",INDEX(Kunde!$D$4:$G$503,ROW(C465),1))</f>
        <v/>
      </c>
      <c r="D466" s="1" t="str">
        <f>IF(INDEX(Kunde!$D$4:$G$503,ROW(D465),1)="","",INDEX(Kunde!$D$4:$G$503,ROW(D465),1))</f>
        <v/>
      </c>
      <c r="E466" s="1" t="str">
        <f>IF(INDEX(Kunde!$D$4:$G$503,ROW(C465),2)="","",INDEX(Kunde!$D$4:$G$503,ROW(C465),2))</f>
        <v/>
      </c>
      <c r="F466" t="s">
        <v>62</v>
      </c>
      <c r="G466" s="1" t="str">
        <f>IF(C466="","",VLOOKUP(A466,'Formel-Daten'!$J$4:$R$77,9,FALSE))</f>
        <v/>
      </c>
      <c r="H466">
        <v>0</v>
      </c>
      <c r="I466">
        <v>0</v>
      </c>
      <c r="J466" t="str">
        <f>IF(INDEX(Kunde!$D$4:$G$503,ROW(A465),4)="","",INDEX(Kunde!$D$4:$G$503,ROW(A465),4))</f>
        <v/>
      </c>
      <c r="K466">
        <v>1</v>
      </c>
      <c r="M466" t="s">
        <v>63</v>
      </c>
      <c r="N466" t="s">
        <v>62</v>
      </c>
      <c r="O466" t="s">
        <v>62</v>
      </c>
      <c r="P466" t="s">
        <v>63</v>
      </c>
      <c r="Q466" t="s">
        <v>62</v>
      </c>
      <c r="R466" t="s">
        <v>62</v>
      </c>
    </row>
    <row r="467" spans="1:18" x14ac:dyDescent="0.25">
      <c r="A467" s="1" t="str">
        <f>IF(INDEX(Kunde!$D$4:$G$503,ROW(A466),3)="","",INDEX(Kunde!$D$4:$G$503,ROW(A466),3))</f>
        <v/>
      </c>
      <c r="B467" t="s">
        <v>62</v>
      </c>
      <c r="C467" s="1" t="str">
        <f>IF(INDEX(Kunde!$D$4:$G$503,ROW(C466),1)="","",INDEX(Kunde!$D$4:$G$503,ROW(C466),1))</f>
        <v/>
      </c>
      <c r="D467" s="1" t="str">
        <f>IF(INDEX(Kunde!$D$4:$G$503,ROW(D466),1)="","",INDEX(Kunde!$D$4:$G$503,ROW(D466),1))</f>
        <v/>
      </c>
      <c r="E467" s="1" t="str">
        <f>IF(INDEX(Kunde!$D$4:$G$503,ROW(C466),2)="","",INDEX(Kunde!$D$4:$G$503,ROW(C466),2))</f>
        <v/>
      </c>
      <c r="F467" t="s">
        <v>62</v>
      </c>
      <c r="G467" s="1" t="str">
        <f>IF(C467="","",VLOOKUP(A467,'Formel-Daten'!$J$4:$R$77,9,FALSE))</f>
        <v/>
      </c>
      <c r="H467">
        <v>0</v>
      </c>
      <c r="I467">
        <v>0</v>
      </c>
      <c r="J467" t="str">
        <f>IF(INDEX(Kunde!$D$4:$G$503,ROW(A466),4)="","",INDEX(Kunde!$D$4:$G$503,ROW(A466),4))</f>
        <v/>
      </c>
      <c r="K467">
        <v>1</v>
      </c>
      <c r="M467" t="s">
        <v>63</v>
      </c>
      <c r="N467" t="s">
        <v>62</v>
      </c>
      <c r="O467" t="s">
        <v>62</v>
      </c>
      <c r="P467" t="s">
        <v>63</v>
      </c>
      <c r="Q467" t="s">
        <v>62</v>
      </c>
      <c r="R467" t="s">
        <v>62</v>
      </c>
    </row>
    <row r="468" spans="1:18" x14ac:dyDescent="0.25">
      <c r="A468" s="1" t="str">
        <f>IF(INDEX(Kunde!$D$4:$G$503,ROW(A467),3)="","",INDEX(Kunde!$D$4:$G$503,ROW(A467),3))</f>
        <v/>
      </c>
      <c r="B468" t="s">
        <v>62</v>
      </c>
      <c r="C468" s="1" t="str">
        <f>IF(INDEX(Kunde!$D$4:$G$503,ROW(C467),1)="","",INDEX(Kunde!$D$4:$G$503,ROW(C467),1))</f>
        <v/>
      </c>
      <c r="D468" s="1" t="str">
        <f>IF(INDEX(Kunde!$D$4:$G$503,ROW(D467),1)="","",INDEX(Kunde!$D$4:$G$503,ROW(D467),1))</f>
        <v/>
      </c>
      <c r="E468" s="1" t="str">
        <f>IF(INDEX(Kunde!$D$4:$G$503,ROW(C467),2)="","",INDEX(Kunde!$D$4:$G$503,ROW(C467),2))</f>
        <v/>
      </c>
      <c r="F468" t="s">
        <v>62</v>
      </c>
      <c r="G468" s="1" t="str">
        <f>IF(C468="","",VLOOKUP(A468,'Formel-Daten'!$J$4:$R$77,9,FALSE))</f>
        <v/>
      </c>
      <c r="H468">
        <v>0</v>
      </c>
      <c r="I468">
        <v>0</v>
      </c>
      <c r="J468" t="str">
        <f>IF(INDEX(Kunde!$D$4:$G$503,ROW(A467),4)="","",INDEX(Kunde!$D$4:$G$503,ROW(A467),4))</f>
        <v/>
      </c>
      <c r="K468">
        <v>1</v>
      </c>
      <c r="M468" t="s">
        <v>63</v>
      </c>
      <c r="N468" t="s">
        <v>62</v>
      </c>
      <c r="O468" t="s">
        <v>62</v>
      </c>
      <c r="P468" t="s">
        <v>63</v>
      </c>
      <c r="Q468" t="s">
        <v>62</v>
      </c>
      <c r="R468" t="s">
        <v>62</v>
      </c>
    </row>
    <row r="469" spans="1:18" x14ac:dyDescent="0.25">
      <c r="A469" s="1" t="str">
        <f>IF(INDEX(Kunde!$D$4:$G$503,ROW(A468),3)="","",INDEX(Kunde!$D$4:$G$503,ROW(A468),3))</f>
        <v/>
      </c>
      <c r="B469" t="s">
        <v>62</v>
      </c>
      <c r="C469" s="1" t="str">
        <f>IF(INDEX(Kunde!$D$4:$G$503,ROW(C468),1)="","",INDEX(Kunde!$D$4:$G$503,ROW(C468),1))</f>
        <v/>
      </c>
      <c r="D469" s="1" t="str">
        <f>IF(INDEX(Kunde!$D$4:$G$503,ROW(D468),1)="","",INDEX(Kunde!$D$4:$G$503,ROW(D468),1))</f>
        <v/>
      </c>
      <c r="E469" s="1" t="str">
        <f>IF(INDEX(Kunde!$D$4:$G$503,ROW(C468),2)="","",INDEX(Kunde!$D$4:$G$503,ROW(C468),2))</f>
        <v/>
      </c>
      <c r="F469" t="s">
        <v>62</v>
      </c>
      <c r="G469" s="1" t="str">
        <f>IF(C469="","",VLOOKUP(A469,'Formel-Daten'!$J$4:$R$77,9,FALSE))</f>
        <v/>
      </c>
      <c r="H469">
        <v>0</v>
      </c>
      <c r="I469">
        <v>0</v>
      </c>
      <c r="J469" t="str">
        <f>IF(INDEX(Kunde!$D$4:$G$503,ROW(A468),4)="","",INDEX(Kunde!$D$4:$G$503,ROW(A468),4))</f>
        <v/>
      </c>
      <c r="K469">
        <v>1</v>
      </c>
      <c r="M469" t="s">
        <v>63</v>
      </c>
      <c r="N469" t="s">
        <v>62</v>
      </c>
      <c r="O469" t="s">
        <v>62</v>
      </c>
      <c r="P469" t="s">
        <v>63</v>
      </c>
      <c r="Q469" t="s">
        <v>62</v>
      </c>
      <c r="R469" t="s">
        <v>62</v>
      </c>
    </row>
    <row r="470" spans="1:18" x14ac:dyDescent="0.25">
      <c r="A470" s="1" t="str">
        <f>IF(INDEX(Kunde!$D$4:$G$503,ROW(A469),3)="","",INDEX(Kunde!$D$4:$G$503,ROW(A469),3))</f>
        <v/>
      </c>
      <c r="B470" t="s">
        <v>62</v>
      </c>
      <c r="C470" s="1" t="str">
        <f>IF(INDEX(Kunde!$D$4:$G$503,ROW(C469),1)="","",INDEX(Kunde!$D$4:$G$503,ROW(C469),1))</f>
        <v/>
      </c>
      <c r="D470" s="1" t="str">
        <f>IF(INDEX(Kunde!$D$4:$G$503,ROW(D469),1)="","",INDEX(Kunde!$D$4:$G$503,ROW(D469),1))</f>
        <v/>
      </c>
      <c r="E470" s="1" t="str">
        <f>IF(INDEX(Kunde!$D$4:$G$503,ROW(C469),2)="","",INDEX(Kunde!$D$4:$G$503,ROW(C469),2))</f>
        <v/>
      </c>
      <c r="F470" t="s">
        <v>62</v>
      </c>
      <c r="G470" s="1" t="str">
        <f>IF(C470="","",VLOOKUP(A470,'Formel-Daten'!$J$4:$R$77,9,FALSE))</f>
        <v/>
      </c>
      <c r="H470">
        <v>0</v>
      </c>
      <c r="I470">
        <v>0</v>
      </c>
      <c r="J470" t="str">
        <f>IF(INDEX(Kunde!$D$4:$G$503,ROW(A469),4)="","",INDEX(Kunde!$D$4:$G$503,ROW(A469),4))</f>
        <v/>
      </c>
      <c r="K470">
        <v>1</v>
      </c>
      <c r="M470" t="s">
        <v>63</v>
      </c>
      <c r="N470" t="s">
        <v>62</v>
      </c>
      <c r="O470" t="s">
        <v>62</v>
      </c>
      <c r="P470" t="s">
        <v>63</v>
      </c>
      <c r="Q470" t="s">
        <v>62</v>
      </c>
      <c r="R470" t="s">
        <v>62</v>
      </c>
    </row>
    <row r="471" spans="1:18" x14ac:dyDescent="0.25">
      <c r="A471" s="1" t="str">
        <f>IF(INDEX(Kunde!$D$4:$G$503,ROW(A470),3)="","",INDEX(Kunde!$D$4:$G$503,ROW(A470),3))</f>
        <v/>
      </c>
      <c r="B471" t="s">
        <v>62</v>
      </c>
      <c r="C471" s="1" t="str">
        <f>IF(INDEX(Kunde!$D$4:$G$503,ROW(C470),1)="","",INDEX(Kunde!$D$4:$G$503,ROW(C470),1))</f>
        <v/>
      </c>
      <c r="D471" s="1" t="str">
        <f>IF(INDEX(Kunde!$D$4:$G$503,ROW(D470),1)="","",INDEX(Kunde!$D$4:$G$503,ROW(D470),1))</f>
        <v/>
      </c>
      <c r="E471" s="1" t="str">
        <f>IF(INDEX(Kunde!$D$4:$G$503,ROW(C470),2)="","",INDEX(Kunde!$D$4:$G$503,ROW(C470),2))</f>
        <v/>
      </c>
      <c r="F471" t="s">
        <v>62</v>
      </c>
      <c r="G471" s="1" t="str">
        <f>IF(C471="","",VLOOKUP(A471,'Formel-Daten'!$J$4:$R$77,9,FALSE))</f>
        <v/>
      </c>
      <c r="H471">
        <v>0</v>
      </c>
      <c r="I471">
        <v>0</v>
      </c>
      <c r="J471" t="str">
        <f>IF(INDEX(Kunde!$D$4:$G$503,ROW(A470),4)="","",INDEX(Kunde!$D$4:$G$503,ROW(A470),4))</f>
        <v/>
      </c>
      <c r="K471">
        <v>1</v>
      </c>
      <c r="M471" t="s">
        <v>63</v>
      </c>
      <c r="N471" t="s">
        <v>62</v>
      </c>
      <c r="O471" t="s">
        <v>62</v>
      </c>
      <c r="P471" t="s">
        <v>63</v>
      </c>
      <c r="Q471" t="s">
        <v>62</v>
      </c>
      <c r="R471" t="s">
        <v>62</v>
      </c>
    </row>
    <row r="472" spans="1:18" x14ac:dyDescent="0.25">
      <c r="A472" s="1" t="str">
        <f>IF(INDEX(Kunde!$D$4:$G$503,ROW(A471),3)="","",INDEX(Kunde!$D$4:$G$503,ROW(A471),3))</f>
        <v/>
      </c>
      <c r="B472" t="s">
        <v>62</v>
      </c>
      <c r="C472" s="1" t="str">
        <f>IF(INDEX(Kunde!$D$4:$G$503,ROW(C471),1)="","",INDEX(Kunde!$D$4:$G$503,ROW(C471),1))</f>
        <v/>
      </c>
      <c r="D472" s="1" t="str">
        <f>IF(INDEX(Kunde!$D$4:$G$503,ROW(D471),1)="","",INDEX(Kunde!$D$4:$G$503,ROW(D471),1))</f>
        <v/>
      </c>
      <c r="E472" s="1" t="str">
        <f>IF(INDEX(Kunde!$D$4:$G$503,ROW(C471),2)="","",INDEX(Kunde!$D$4:$G$503,ROW(C471),2))</f>
        <v/>
      </c>
      <c r="F472" t="s">
        <v>62</v>
      </c>
      <c r="G472" s="1" t="str">
        <f>IF(C472="","",VLOOKUP(A472,'Formel-Daten'!$J$4:$R$77,9,FALSE))</f>
        <v/>
      </c>
      <c r="H472">
        <v>0</v>
      </c>
      <c r="I472">
        <v>0</v>
      </c>
      <c r="J472" t="str">
        <f>IF(INDEX(Kunde!$D$4:$G$503,ROW(A471),4)="","",INDEX(Kunde!$D$4:$G$503,ROW(A471),4))</f>
        <v/>
      </c>
      <c r="K472">
        <v>1</v>
      </c>
      <c r="M472" t="s">
        <v>63</v>
      </c>
      <c r="N472" t="s">
        <v>62</v>
      </c>
      <c r="O472" t="s">
        <v>62</v>
      </c>
      <c r="P472" t="s">
        <v>63</v>
      </c>
      <c r="Q472" t="s">
        <v>62</v>
      </c>
      <c r="R472" t="s">
        <v>62</v>
      </c>
    </row>
    <row r="473" spans="1:18" x14ac:dyDescent="0.25">
      <c r="A473" s="1" t="str">
        <f>IF(INDEX(Kunde!$D$4:$G$503,ROW(A472),3)="","",INDEX(Kunde!$D$4:$G$503,ROW(A472),3))</f>
        <v/>
      </c>
      <c r="B473" t="s">
        <v>62</v>
      </c>
      <c r="C473" s="1" t="str">
        <f>IF(INDEX(Kunde!$D$4:$G$503,ROW(C472),1)="","",INDEX(Kunde!$D$4:$G$503,ROW(C472),1))</f>
        <v/>
      </c>
      <c r="D473" s="1" t="str">
        <f>IF(INDEX(Kunde!$D$4:$G$503,ROW(D472),1)="","",INDEX(Kunde!$D$4:$G$503,ROW(D472),1))</f>
        <v/>
      </c>
      <c r="E473" s="1" t="str">
        <f>IF(INDEX(Kunde!$D$4:$G$503,ROW(C472),2)="","",INDEX(Kunde!$D$4:$G$503,ROW(C472),2))</f>
        <v/>
      </c>
      <c r="F473" t="s">
        <v>62</v>
      </c>
      <c r="G473" s="1" t="str">
        <f>IF(C473="","",VLOOKUP(A473,'Formel-Daten'!$J$4:$R$77,9,FALSE))</f>
        <v/>
      </c>
      <c r="H473">
        <v>0</v>
      </c>
      <c r="I473">
        <v>0</v>
      </c>
      <c r="J473" t="str">
        <f>IF(INDEX(Kunde!$D$4:$G$503,ROW(A472),4)="","",INDEX(Kunde!$D$4:$G$503,ROW(A472),4))</f>
        <v/>
      </c>
      <c r="K473">
        <v>1</v>
      </c>
      <c r="M473" t="s">
        <v>63</v>
      </c>
      <c r="N473" t="s">
        <v>62</v>
      </c>
      <c r="O473" t="s">
        <v>62</v>
      </c>
      <c r="P473" t="s">
        <v>63</v>
      </c>
      <c r="Q473" t="s">
        <v>62</v>
      </c>
      <c r="R473" t="s">
        <v>62</v>
      </c>
    </row>
    <row r="474" spans="1:18" x14ac:dyDescent="0.25">
      <c r="A474" s="1" t="str">
        <f>IF(INDEX(Kunde!$D$4:$G$503,ROW(A473),3)="","",INDEX(Kunde!$D$4:$G$503,ROW(A473),3))</f>
        <v/>
      </c>
      <c r="B474" t="s">
        <v>62</v>
      </c>
      <c r="C474" s="1" t="str">
        <f>IF(INDEX(Kunde!$D$4:$G$503,ROW(C473),1)="","",INDEX(Kunde!$D$4:$G$503,ROW(C473),1))</f>
        <v/>
      </c>
      <c r="D474" s="1" t="str">
        <f>IF(INDEX(Kunde!$D$4:$G$503,ROW(D473),1)="","",INDEX(Kunde!$D$4:$G$503,ROW(D473),1))</f>
        <v/>
      </c>
      <c r="E474" s="1" t="str">
        <f>IF(INDEX(Kunde!$D$4:$G$503,ROW(C473),2)="","",INDEX(Kunde!$D$4:$G$503,ROW(C473),2))</f>
        <v/>
      </c>
      <c r="F474" t="s">
        <v>62</v>
      </c>
      <c r="G474" s="1" t="str">
        <f>IF(C474="","",VLOOKUP(A474,'Formel-Daten'!$J$4:$R$77,9,FALSE))</f>
        <v/>
      </c>
      <c r="H474">
        <v>0</v>
      </c>
      <c r="I474">
        <v>0</v>
      </c>
      <c r="J474" t="str">
        <f>IF(INDEX(Kunde!$D$4:$G$503,ROW(A473),4)="","",INDEX(Kunde!$D$4:$G$503,ROW(A473),4))</f>
        <v/>
      </c>
      <c r="K474">
        <v>1</v>
      </c>
      <c r="M474" t="s">
        <v>63</v>
      </c>
      <c r="N474" t="s">
        <v>62</v>
      </c>
      <c r="O474" t="s">
        <v>62</v>
      </c>
      <c r="P474" t="s">
        <v>63</v>
      </c>
      <c r="Q474" t="s">
        <v>62</v>
      </c>
      <c r="R474" t="s">
        <v>62</v>
      </c>
    </row>
    <row r="475" spans="1:18" x14ac:dyDescent="0.25">
      <c r="A475" s="1" t="str">
        <f>IF(INDEX(Kunde!$D$4:$G$503,ROW(A474),3)="","",INDEX(Kunde!$D$4:$G$503,ROW(A474),3))</f>
        <v/>
      </c>
      <c r="B475" t="s">
        <v>62</v>
      </c>
      <c r="C475" s="1" t="str">
        <f>IF(INDEX(Kunde!$D$4:$G$503,ROW(C474),1)="","",INDEX(Kunde!$D$4:$G$503,ROW(C474),1))</f>
        <v/>
      </c>
      <c r="D475" s="1" t="str">
        <f>IF(INDEX(Kunde!$D$4:$G$503,ROW(D474),1)="","",INDEX(Kunde!$D$4:$G$503,ROW(D474),1))</f>
        <v/>
      </c>
      <c r="E475" s="1" t="str">
        <f>IF(INDEX(Kunde!$D$4:$G$503,ROW(C474),2)="","",INDEX(Kunde!$D$4:$G$503,ROW(C474),2))</f>
        <v/>
      </c>
      <c r="F475" t="s">
        <v>62</v>
      </c>
      <c r="G475" s="1" t="str">
        <f>IF(C475="","",VLOOKUP(A475,'Formel-Daten'!$J$4:$R$77,9,FALSE))</f>
        <v/>
      </c>
      <c r="H475">
        <v>0</v>
      </c>
      <c r="I475">
        <v>0</v>
      </c>
      <c r="J475" t="str">
        <f>IF(INDEX(Kunde!$D$4:$G$503,ROW(A474),4)="","",INDEX(Kunde!$D$4:$G$503,ROW(A474),4))</f>
        <v/>
      </c>
      <c r="K475">
        <v>1</v>
      </c>
      <c r="M475" t="s">
        <v>63</v>
      </c>
      <c r="N475" t="s">
        <v>62</v>
      </c>
      <c r="O475" t="s">
        <v>62</v>
      </c>
      <c r="P475" t="s">
        <v>63</v>
      </c>
      <c r="Q475" t="s">
        <v>62</v>
      </c>
      <c r="R475" t="s">
        <v>62</v>
      </c>
    </row>
    <row r="476" spans="1:18" x14ac:dyDescent="0.25">
      <c r="A476" s="1" t="str">
        <f>IF(INDEX(Kunde!$D$4:$G$503,ROW(A475),3)="","",INDEX(Kunde!$D$4:$G$503,ROW(A475),3))</f>
        <v/>
      </c>
      <c r="B476" t="s">
        <v>62</v>
      </c>
      <c r="C476" s="1" t="str">
        <f>IF(INDEX(Kunde!$D$4:$G$503,ROW(C475),1)="","",INDEX(Kunde!$D$4:$G$503,ROW(C475),1))</f>
        <v/>
      </c>
      <c r="D476" s="1" t="str">
        <f>IF(INDEX(Kunde!$D$4:$G$503,ROW(D475),1)="","",INDEX(Kunde!$D$4:$G$503,ROW(D475),1))</f>
        <v/>
      </c>
      <c r="E476" s="1" t="str">
        <f>IF(INDEX(Kunde!$D$4:$G$503,ROW(C475),2)="","",INDEX(Kunde!$D$4:$G$503,ROW(C475),2))</f>
        <v/>
      </c>
      <c r="F476" t="s">
        <v>62</v>
      </c>
      <c r="G476" s="1" t="str">
        <f>IF(C476="","",VLOOKUP(A476,'Formel-Daten'!$J$4:$R$77,9,FALSE))</f>
        <v/>
      </c>
      <c r="H476">
        <v>0</v>
      </c>
      <c r="I476">
        <v>0</v>
      </c>
      <c r="J476" t="str">
        <f>IF(INDEX(Kunde!$D$4:$G$503,ROW(A475),4)="","",INDEX(Kunde!$D$4:$G$503,ROW(A475),4))</f>
        <v/>
      </c>
      <c r="K476">
        <v>1</v>
      </c>
      <c r="M476" t="s">
        <v>63</v>
      </c>
      <c r="N476" t="s">
        <v>62</v>
      </c>
      <c r="O476" t="s">
        <v>62</v>
      </c>
      <c r="P476" t="s">
        <v>63</v>
      </c>
      <c r="Q476" t="s">
        <v>62</v>
      </c>
      <c r="R476" t="s">
        <v>62</v>
      </c>
    </row>
    <row r="477" spans="1:18" x14ac:dyDescent="0.25">
      <c r="A477" s="1" t="str">
        <f>IF(INDEX(Kunde!$D$4:$G$503,ROW(A476),3)="","",INDEX(Kunde!$D$4:$G$503,ROW(A476),3))</f>
        <v/>
      </c>
      <c r="B477" t="s">
        <v>62</v>
      </c>
      <c r="C477" s="1" t="str">
        <f>IF(INDEX(Kunde!$D$4:$G$503,ROW(C476),1)="","",INDEX(Kunde!$D$4:$G$503,ROW(C476),1))</f>
        <v/>
      </c>
      <c r="D477" s="1" t="str">
        <f>IF(INDEX(Kunde!$D$4:$G$503,ROW(D476),1)="","",INDEX(Kunde!$D$4:$G$503,ROW(D476),1))</f>
        <v/>
      </c>
      <c r="E477" s="1" t="str">
        <f>IF(INDEX(Kunde!$D$4:$G$503,ROW(C476),2)="","",INDEX(Kunde!$D$4:$G$503,ROW(C476),2))</f>
        <v/>
      </c>
      <c r="F477" t="s">
        <v>62</v>
      </c>
      <c r="G477" s="1" t="str">
        <f>IF(C477="","",VLOOKUP(A477,'Formel-Daten'!$J$4:$R$77,9,FALSE))</f>
        <v/>
      </c>
      <c r="H477">
        <v>0</v>
      </c>
      <c r="I477">
        <v>0</v>
      </c>
      <c r="J477" t="str">
        <f>IF(INDEX(Kunde!$D$4:$G$503,ROW(A476),4)="","",INDEX(Kunde!$D$4:$G$503,ROW(A476),4))</f>
        <v/>
      </c>
      <c r="K477">
        <v>1</v>
      </c>
      <c r="M477" t="s">
        <v>63</v>
      </c>
      <c r="N477" t="s">
        <v>62</v>
      </c>
      <c r="O477" t="s">
        <v>62</v>
      </c>
      <c r="P477" t="s">
        <v>63</v>
      </c>
      <c r="Q477" t="s">
        <v>62</v>
      </c>
      <c r="R477" t="s">
        <v>62</v>
      </c>
    </row>
    <row r="478" spans="1:18" x14ac:dyDescent="0.25">
      <c r="A478" s="1" t="str">
        <f>IF(INDEX(Kunde!$D$4:$G$503,ROW(A477),3)="","",INDEX(Kunde!$D$4:$G$503,ROW(A477),3))</f>
        <v/>
      </c>
      <c r="B478" t="s">
        <v>62</v>
      </c>
      <c r="C478" s="1" t="str">
        <f>IF(INDEX(Kunde!$D$4:$G$503,ROW(C477),1)="","",INDEX(Kunde!$D$4:$G$503,ROW(C477),1))</f>
        <v/>
      </c>
      <c r="D478" s="1" t="str">
        <f>IF(INDEX(Kunde!$D$4:$G$503,ROW(D477),1)="","",INDEX(Kunde!$D$4:$G$503,ROW(D477),1))</f>
        <v/>
      </c>
      <c r="E478" s="1" t="str">
        <f>IF(INDEX(Kunde!$D$4:$G$503,ROW(C477),2)="","",INDEX(Kunde!$D$4:$G$503,ROW(C477),2))</f>
        <v/>
      </c>
      <c r="F478" t="s">
        <v>62</v>
      </c>
      <c r="G478" s="1" t="str">
        <f>IF(C478="","",VLOOKUP(A478,'Formel-Daten'!$J$4:$R$77,9,FALSE))</f>
        <v/>
      </c>
      <c r="H478">
        <v>0</v>
      </c>
      <c r="I478">
        <v>0</v>
      </c>
      <c r="J478" t="str">
        <f>IF(INDEX(Kunde!$D$4:$G$503,ROW(A477),4)="","",INDEX(Kunde!$D$4:$G$503,ROW(A477),4))</f>
        <v/>
      </c>
      <c r="K478">
        <v>1</v>
      </c>
      <c r="M478" t="s">
        <v>63</v>
      </c>
      <c r="N478" t="s">
        <v>62</v>
      </c>
      <c r="O478" t="s">
        <v>62</v>
      </c>
      <c r="P478" t="s">
        <v>63</v>
      </c>
      <c r="Q478" t="s">
        <v>62</v>
      </c>
      <c r="R478" t="s">
        <v>62</v>
      </c>
    </row>
    <row r="479" spans="1:18" x14ac:dyDescent="0.25">
      <c r="A479" s="1" t="str">
        <f>IF(INDEX(Kunde!$D$4:$G$503,ROW(A478),3)="","",INDEX(Kunde!$D$4:$G$503,ROW(A478),3))</f>
        <v/>
      </c>
      <c r="B479" t="s">
        <v>62</v>
      </c>
      <c r="C479" s="1" t="str">
        <f>IF(INDEX(Kunde!$D$4:$G$503,ROW(C478),1)="","",INDEX(Kunde!$D$4:$G$503,ROW(C478),1))</f>
        <v/>
      </c>
      <c r="D479" s="1" t="str">
        <f>IF(INDEX(Kunde!$D$4:$G$503,ROW(D478),1)="","",INDEX(Kunde!$D$4:$G$503,ROW(D478),1))</f>
        <v/>
      </c>
      <c r="E479" s="1" t="str">
        <f>IF(INDEX(Kunde!$D$4:$G$503,ROW(C478),2)="","",INDEX(Kunde!$D$4:$G$503,ROW(C478),2))</f>
        <v/>
      </c>
      <c r="F479" t="s">
        <v>62</v>
      </c>
      <c r="G479" s="1" t="str">
        <f>IF(C479="","",VLOOKUP(A479,'Formel-Daten'!$J$4:$R$77,9,FALSE))</f>
        <v/>
      </c>
      <c r="H479">
        <v>0</v>
      </c>
      <c r="I479">
        <v>0</v>
      </c>
      <c r="J479" t="str">
        <f>IF(INDEX(Kunde!$D$4:$G$503,ROW(A478),4)="","",INDEX(Kunde!$D$4:$G$503,ROW(A478),4))</f>
        <v/>
      </c>
      <c r="K479">
        <v>1</v>
      </c>
      <c r="M479" t="s">
        <v>63</v>
      </c>
      <c r="N479" t="s">
        <v>62</v>
      </c>
      <c r="O479" t="s">
        <v>62</v>
      </c>
      <c r="P479" t="s">
        <v>63</v>
      </c>
      <c r="Q479" t="s">
        <v>62</v>
      </c>
      <c r="R479" t="s">
        <v>62</v>
      </c>
    </row>
    <row r="480" spans="1:18" x14ac:dyDescent="0.25">
      <c r="A480" s="1" t="str">
        <f>IF(INDEX(Kunde!$D$4:$G$503,ROW(A479),3)="","",INDEX(Kunde!$D$4:$G$503,ROW(A479),3))</f>
        <v/>
      </c>
      <c r="B480" t="s">
        <v>62</v>
      </c>
      <c r="C480" s="1" t="str">
        <f>IF(INDEX(Kunde!$D$4:$G$503,ROW(C479),1)="","",INDEX(Kunde!$D$4:$G$503,ROW(C479),1))</f>
        <v/>
      </c>
      <c r="D480" s="1" t="str">
        <f>IF(INDEX(Kunde!$D$4:$G$503,ROW(D479),1)="","",INDEX(Kunde!$D$4:$G$503,ROW(D479),1))</f>
        <v/>
      </c>
      <c r="E480" s="1" t="str">
        <f>IF(INDEX(Kunde!$D$4:$G$503,ROW(C479),2)="","",INDEX(Kunde!$D$4:$G$503,ROW(C479),2))</f>
        <v/>
      </c>
      <c r="F480" t="s">
        <v>62</v>
      </c>
      <c r="G480" s="1" t="str">
        <f>IF(C480="","",VLOOKUP(A480,'Formel-Daten'!$J$4:$R$77,9,FALSE))</f>
        <v/>
      </c>
      <c r="H480">
        <v>0</v>
      </c>
      <c r="I480">
        <v>0</v>
      </c>
      <c r="J480" t="str">
        <f>IF(INDEX(Kunde!$D$4:$G$503,ROW(A479),4)="","",INDEX(Kunde!$D$4:$G$503,ROW(A479),4))</f>
        <v/>
      </c>
      <c r="K480">
        <v>1</v>
      </c>
      <c r="M480" t="s">
        <v>63</v>
      </c>
      <c r="N480" t="s">
        <v>62</v>
      </c>
      <c r="O480" t="s">
        <v>62</v>
      </c>
      <c r="P480" t="s">
        <v>63</v>
      </c>
      <c r="Q480" t="s">
        <v>62</v>
      </c>
      <c r="R480" t="s">
        <v>62</v>
      </c>
    </row>
    <row r="481" spans="1:18" x14ac:dyDescent="0.25">
      <c r="A481" s="1" t="str">
        <f>IF(INDEX(Kunde!$D$4:$G$503,ROW(A480),3)="","",INDEX(Kunde!$D$4:$G$503,ROW(A480),3))</f>
        <v/>
      </c>
      <c r="B481" t="s">
        <v>62</v>
      </c>
      <c r="C481" s="1" t="str">
        <f>IF(INDEX(Kunde!$D$4:$G$503,ROW(C480),1)="","",INDEX(Kunde!$D$4:$G$503,ROW(C480),1))</f>
        <v/>
      </c>
      <c r="D481" s="1" t="str">
        <f>IF(INDEX(Kunde!$D$4:$G$503,ROW(D480),1)="","",INDEX(Kunde!$D$4:$G$503,ROW(D480),1))</f>
        <v/>
      </c>
      <c r="E481" s="1" t="str">
        <f>IF(INDEX(Kunde!$D$4:$G$503,ROW(C480),2)="","",INDEX(Kunde!$D$4:$G$503,ROW(C480),2))</f>
        <v/>
      </c>
      <c r="F481" t="s">
        <v>62</v>
      </c>
      <c r="G481" s="1" t="str">
        <f>IF(C481="","",VLOOKUP(A481,'Formel-Daten'!$J$4:$R$77,9,FALSE))</f>
        <v/>
      </c>
      <c r="H481">
        <v>0</v>
      </c>
      <c r="I481">
        <v>0</v>
      </c>
      <c r="J481" t="str">
        <f>IF(INDEX(Kunde!$D$4:$G$503,ROW(A480),4)="","",INDEX(Kunde!$D$4:$G$503,ROW(A480),4))</f>
        <v/>
      </c>
      <c r="K481">
        <v>1</v>
      </c>
      <c r="M481" t="s">
        <v>63</v>
      </c>
      <c r="N481" t="s">
        <v>62</v>
      </c>
      <c r="O481" t="s">
        <v>62</v>
      </c>
      <c r="P481" t="s">
        <v>63</v>
      </c>
      <c r="Q481" t="s">
        <v>62</v>
      </c>
      <c r="R481" t="s">
        <v>62</v>
      </c>
    </row>
    <row r="482" spans="1:18" x14ac:dyDescent="0.25">
      <c r="A482" s="1" t="str">
        <f>IF(INDEX(Kunde!$D$4:$G$503,ROW(A481),3)="","",INDEX(Kunde!$D$4:$G$503,ROW(A481),3))</f>
        <v/>
      </c>
      <c r="B482" t="s">
        <v>62</v>
      </c>
      <c r="C482" s="1" t="str">
        <f>IF(INDEX(Kunde!$D$4:$G$503,ROW(C481),1)="","",INDEX(Kunde!$D$4:$G$503,ROW(C481),1))</f>
        <v/>
      </c>
      <c r="D482" s="1" t="str">
        <f>IF(INDEX(Kunde!$D$4:$G$503,ROW(D481),1)="","",INDEX(Kunde!$D$4:$G$503,ROW(D481),1))</f>
        <v/>
      </c>
      <c r="E482" s="1" t="str">
        <f>IF(INDEX(Kunde!$D$4:$G$503,ROW(C481),2)="","",INDEX(Kunde!$D$4:$G$503,ROW(C481),2))</f>
        <v/>
      </c>
      <c r="F482" t="s">
        <v>62</v>
      </c>
      <c r="G482" s="1" t="str">
        <f>IF(C482="","",VLOOKUP(A482,'Formel-Daten'!$J$4:$R$77,9,FALSE))</f>
        <v/>
      </c>
      <c r="H482">
        <v>0</v>
      </c>
      <c r="I482">
        <v>0</v>
      </c>
      <c r="J482" t="str">
        <f>IF(INDEX(Kunde!$D$4:$G$503,ROW(A481),4)="","",INDEX(Kunde!$D$4:$G$503,ROW(A481),4))</f>
        <v/>
      </c>
      <c r="K482">
        <v>1</v>
      </c>
      <c r="M482" t="s">
        <v>63</v>
      </c>
      <c r="N482" t="s">
        <v>62</v>
      </c>
      <c r="O482" t="s">
        <v>62</v>
      </c>
      <c r="P482" t="s">
        <v>63</v>
      </c>
      <c r="Q482" t="s">
        <v>62</v>
      </c>
      <c r="R482" t="s">
        <v>62</v>
      </c>
    </row>
    <row r="483" spans="1:18" x14ac:dyDescent="0.25">
      <c r="A483" s="1" t="str">
        <f>IF(INDEX(Kunde!$D$4:$G$503,ROW(A482),3)="","",INDEX(Kunde!$D$4:$G$503,ROW(A482),3))</f>
        <v/>
      </c>
      <c r="B483" t="s">
        <v>62</v>
      </c>
      <c r="C483" s="1" t="str">
        <f>IF(INDEX(Kunde!$D$4:$G$503,ROW(C482),1)="","",INDEX(Kunde!$D$4:$G$503,ROW(C482),1))</f>
        <v/>
      </c>
      <c r="D483" s="1" t="str">
        <f>IF(INDEX(Kunde!$D$4:$G$503,ROW(D482),1)="","",INDEX(Kunde!$D$4:$G$503,ROW(D482),1))</f>
        <v/>
      </c>
      <c r="E483" s="1" t="str">
        <f>IF(INDEX(Kunde!$D$4:$G$503,ROW(C482),2)="","",INDEX(Kunde!$D$4:$G$503,ROW(C482),2))</f>
        <v/>
      </c>
      <c r="F483" t="s">
        <v>62</v>
      </c>
      <c r="G483" s="1" t="str">
        <f>IF(C483="","",VLOOKUP(A483,'Formel-Daten'!$J$4:$R$77,9,FALSE))</f>
        <v/>
      </c>
      <c r="H483">
        <v>0</v>
      </c>
      <c r="I483">
        <v>0</v>
      </c>
      <c r="J483" t="str">
        <f>IF(INDEX(Kunde!$D$4:$G$503,ROW(A482),4)="","",INDEX(Kunde!$D$4:$G$503,ROW(A482),4))</f>
        <v/>
      </c>
      <c r="K483">
        <v>1</v>
      </c>
      <c r="M483" t="s">
        <v>63</v>
      </c>
      <c r="N483" t="s">
        <v>62</v>
      </c>
      <c r="O483" t="s">
        <v>62</v>
      </c>
      <c r="P483" t="s">
        <v>63</v>
      </c>
      <c r="Q483" t="s">
        <v>62</v>
      </c>
      <c r="R483" t="s">
        <v>62</v>
      </c>
    </row>
    <row r="484" spans="1:18" x14ac:dyDescent="0.25">
      <c r="A484" s="1" t="str">
        <f>IF(INDEX(Kunde!$D$4:$G$503,ROW(A483),3)="","",INDEX(Kunde!$D$4:$G$503,ROW(A483),3))</f>
        <v/>
      </c>
      <c r="B484" t="s">
        <v>62</v>
      </c>
      <c r="C484" s="1" t="str">
        <f>IF(INDEX(Kunde!$D$4:$G$503,ROW(C483),1)="","",INDEX(Kunde!$D$4:$G$503,ROW(C483),1))</f>
        <v/>
      </c>
      <c r="D484" s="1" t="str">
        <f>IF(INDEX(Kunde!$D$4:$G$503,ROW(D483),1)="","",INDEX(Kunde!$D$4:$G$503,ROW(D483),1))</f>
        <v/>
      </c>
      <c r="E484" s="1" t="str">
        <f>IF(INDEX(Kunde!$D$4:$G$503,ROW(C483),2)="","",INDEX(Kunde!$D$4:$G$503,ROW(C483),2))</f>
        <v/>
      </c>
      <c r="F484" t="s">
        <v>62</v>
      </c>
      <c r="G484" s="1" t="str">
        <f>IF(C484="","",VLOOKUP(A484,'Formel-Daten'!$J$4:$R$77,9,FALSE))</f>
        <v/>
      </c>
      <c r="H484">
        <v>0</v>
      </c>
      <c r="I484">
        <v>0</v>
      </c>
      <c r="J484" t="str">
        <f>IF(INDEX(Kunde!$D$4:$G$503,ROW(A483),4)="","",INDEX(Kunde!$D$4:$G$503,ROW(A483),4))</f>
        <v/>
      </c>
      <c r="K484">
        <v>1</v>
      </c>
      <c r="M484" t="s">
        <v>63</v>
      </c>
      <c r="N484" t="s">
        <v>62</v>
      </c>
      <c r="O484" t="s">
        <v>62</v>
      </c>
      <c r="P484" t="s">
        <v>63</v>
      </c>
      <c r="Q484" t="s">
        <v>62</v>
      </c>
      <c r="R484" t="s">
        <v>62</v>
      </c>
    </row>
    <row r="485" spans="1:18" x14ac:dyDescent="0.25">
      <c r="A485" s="1" t="str">
        <f>IF(INDEX(Kunde!$D$4:$G$503,ROW(A484),3)="","",INDEX(Kunde!$D$4:$G$503,ROW(A484),3))</f>
        <v/>
      </c>
      <c r="B485" t="s">
        <v>62</v>
      </c>
      <c r="C485" s="1" t="str">
        <f>IF(INDEX(Kunde!$D$4:$G$503,ROW(C484),1)="","",INDEX(Kunde!$D$4:$G$503,ROW(C484),1))</f>
        <v/>
      </c>
      <c r="D485" s="1" t="str">
        <f>IF(INDEX(Kunde!$D$4:$G$503,ROW(D484),1)="","",INDEX(Kunde!$D$4:$G$503,ROW(D484),1))</f>
        <v/>
      </c>
      <c r="E485" s="1" t="str">
        <f>IF(INDEX(Kunde!$D$4:$G$503,ROW(C484),2)="","",INDEX(Kunde!$D$4:$G$503,ROW(C484),2))</f>
        <v/>
      </c>
      <c r="F485" t="s">
        <v>62</v>
      </c>
      <c r="G485" s="1" t="str">
        <f>IF(C485="","",VLOOKUP(A485,'Formel-Daten'!$J$4:$R$77,9,FALSE))</f>
        <v/>
      </c>
      <c r="H485">
        <v>0</v>
      </c>
      <c r="I485">
        <v>0</v>
      </c>
      <c r="J485" t="str">
        <f>IF(INDEX(Kunde!$D$4:$G$503,ROW(A484),4)="","",INDEX(Kunde!$D$4:$G$503,ROW(A484),4))</f>
        <v/>
      </c>
      <c r="K485">
        <v>1</v>
      </c>
      <c r="M485" t="s">
        <v>63</v>
      </c>
      <c r="N485" t="s">
        <v>62</v>
      </c>
      <c r="O485" t="s">
        <v>62</v>
      </c>
      <c r="P485" t="s">
        <v>63</v>
      </c>
      <c r="Q485" t="s">
        <v>62</v>
      </c>
      <c r="R485" t="s">
        <v>62</v>
      </c>
    </row>
    <row r="486" spans="1:18" x14ac:dyDescent="0.25">
      <c r="A486" s="1" t="str">
        <f>IF(INDEX(Kunde!$D$4:$G$503,ROW(A485),3)="","",INDEX(Kunde!$D$4:$G$503,ROW(A485),3))</f>
        <v/>
      </c>
      <c r="B486" t="s">
        <v>62</v>
      </c>
      <c r="C486" s="1" t="str">
        <f>IF(INDEX(Kunde!$D$4:$G$503,ROW(C485),1)="","",INDEX(Kunde!$D$4:$G$503,ROW(C485),1))</f>
        <v/>
      </c>
      <c r="D486" s="1" t="str">
        <f>IF(INDEX(Kunde!$D$4:$G$503,ROW(D485),1)="","",INDEX(Kunde!$D$4:$G$503,ROW(D485),1))</f>
        <v/>
      </c>
      <c r="E486" s="1" t="str">
        <f>IF(INDEX(Kunde!$D$4:$G$503,ROW(C485),2)="","",INDEX(Kunde!$D$4:$G$503,ROW(C485),2))</f>
        <v/>
      </c>
      <c r="F486" t="s">
        <v>62</v>
      </c>
      <c r="G486" s="1" t="str">
        <f>IF(C486="","",VLOOKUP(A486,'Formel-Daten'!$J$4:$R$77,9,FALSE))</f>
        <v/>
      </c>
      <c r="H486">
        <v>0</v>
      </c>
      <c r="I486">
        <v>0</v>
      </c>
      <c r="J486" t="str">
        <f>IF(INDEX(Kunde!$D$4:$G$503,ROW(A485),4)="","",INDEX(Kunde!$D$4:$G$503,ROW(A485),4))</f>
        <v/>
      </c>
      <c r="K486">
        <v>1</v>
      </c>
      <c r="M486" t="s">
        <v>63</v>
      </c>
      <c r="N486" t="s">
        <v>62</v>
      </c>
      <c r="O486" t="s">
        <v>62</v>
      </c>
      <c r="P486" t="s">
        <v>63</v>
      </c>
      <c r="Q486" t="s">
        <v>62</v>
      </c>
      <c r="R486" t="s">
        <v>62</v>
      </c>
    </row>
    <row r="487" spans="1:18" x14ac:dyDescent="0.25">
      <c r="A487" s="1" t="str">
        <f>IF(INDEX(Kunde!$D$4:$G$503,ROW(A486),3)="","",INDEX(Kunde!$D$4:$G$503,ROW(A486),3))</f>
        <v/>
      </c>
      <c r="B487" t="s">
        <v>62</v>
      </c>
      <c r="C487" s="1" t="str">
        <f>IF(INDEX(Kunde!$D$4:$G$503,ROW(C486),1)="","",INDEX(Kunde!$D$4:$G$503,ROW(C486),1))</f>
        <v/>
      </c>
      <c r="D487" s="1" t="str">
        <f>IF(INDEX(Kunde!$D$4:$G$503,ROW(D486),1)="","",INDEX(Kunde!$D$4:$G$503,ROW(D486),1))</f>
        <v/>
      </c>
      <c r="E487" s="1" t="str">
        <f>IF(INDEX(Kunde!$D$4:$G$503,ROW(C486),2)="","",INDEX(Kunde!$D$4:$G$503,ROW(C486),2))</f>
        <v/>
      </c>
      <c r="F487" t="s">
        <v>62</v>
      </c>
      <c r="G487" s="1" t="str">
        <f>IF(C487="","",VLOOKUP(A487,'Formel-Daten'!$J$4:$R$77,9,FALSE))</f>
        <v/>
      </c>
      <c r="H487">
        <v>0</v>
      </c>
      <c r="I487">
        <v>0</v>
      </c>
      <c r="J487" t="str">
        <f>IF(INDEX(Kunde!$D$4:$G$503,ROW(A486),4)="","",INDEX(Kunde!$D$4:$G$503,ROW(A486),4))</f>
        <v/>
      </c>
      <c r="K487">
        <v>1</v>
      </c>
      <c r="M487" t="s">
        <v>63</v>
      </c>
      <c r="N487" t="s">
        <v>62</v>
      </c>
      <c r="O487" t="s">
        <v>62</v>
      </c>
      <c r="P487" t="s">
        <v>63</v>
      </c>
      <c r="Q487" t="s">
        <v>62</v>
      </c>
      <c r="R487" t="s">
        <v>62</v>
      </c>
    </row>
    <row r="488" spans="1:18" x14ac:dyDescent="0.25">
      <c r="A488" s="1" t="str">
        <f>IF(INDEX(Kunde!$D$4:$G$503,ROW(A487),3)="","",INDEX(Kunde!$D$4:$G$503,ROW(A487),3))</f>
        <v/>
      </c>
      <c r="B488" t="s">
        <v>62</v>
      </c>
      <c r="C488" s="1" t="str">
        <f>IF(INDEX(Kunde!$D$4:$G$503,ROW(C487),1)="","",INDEX(Kunde!$D$4:$G$503,ROW(C487),1))</f>
        <v/>
      </c>
      <c r="D488" s="1" t="str">
        <f>IF(INDEX(Kunde!$D$4:$G$503,ROW(D487),1)="","",INDEX(Kunde!$D$4:$G$503,ROW(D487),1))</f>
        <v/>
      </c>
      <c r="E488" s="1" t="str">
        <f>IF(INDEX(Kunde!$D$4:$G$503,ROW(C487),2)="","",INDEX(Kunde!$D$4:$G$503,ROW(C487),2))</f>
        <v/>
      </c>
      <c r="F488" t="s">
        <v>62</v>
      </c>
      <c r="G488" s="1" t="str">
        <f>IF(C488="","",VLOOKUP(A488,'Formel-Daten'!$J$4:$R$77,9,FALSE))</f>
        <v/>
      </c>
      <c r="H488">
        <v>0</v>
      </c>
      <c r="I488">
        <v>0</v>
      </c>
      <c r="J488" t="str">
        <f>IF(INDEX(Kunde!$D$4:$G$503,ROW(A487),4)="","",INDEX(Kunde!$D$4:$G$503,ROW(A487),4))</f>
        <v/>
      </c>
      <c r="K488">
        <v>1</v>
      </c>
      <c r="M488" t="s">
        <v>63</v>
      </c>
      <c r="N488" t="s">
        <v>62</v>
      </c>
      <c r="O488" t="s">
        <v>62</v>
      </c>
      <c r="P488" t="s">
        <v>63</v>
      </c>
      <c r="Q488" t="s">
        <v>62</v>
      </c>
      <c r="R488" t="s">
        <v>62</v>
      </c>
    </row>
    <row r="489" spans="1:18" x14ac:dyDescent="0.25">
      <c r="A489" s="1" t="str">
        <f>IF(INDEX(Kunde!$D$4:$G$503,ROW(A488),3)="","",INDEX(Kunde!$D$4:$G$503,ROW(A488),3))</f>
        <v/>
      </c>
      <c r="B489" t="s">
        <v>62</v>
      </c>
      <c r="C489" s="1" t="str">
        <f>IF(INDEX(Kunde!$D$4:$G$503,ROW(C488),1)="","",INDEX(Kunde!$D$4:$G$503,ROW(C488),1))</f>
        <v/>
      </c>
      <c r="D489" s="1" t="str">
        <f>IF(INDEX(Kunde!$D$4:$G$503,ROW(D488),1)="","",INDEX(Kunde!$D$4:$G$503,ROW(D488),1))</f>
        <v/>
      </c>
      <c r="E489" s="1" t="str">
        <f>IF(INDEX(Kunde!$D$4:$G$503,ROW(C488),2)="","",INDEX(Kunde!$D$4:$G$503,ROW(C488),2))</f>
        <v/>
      </c>
      <c r="F489" t="s">
        <v>62</v>
      </c>
      <c r="G489" s="1" t="str">
        <f>IF(C489="","",VLOOKUP(A489,'Formel-Daten'!$J$4:$R$77,9,FALSE))</f>
        <v/>
      </c>
      <c r="H489">
        <v>0</v>
      </c>
      <c r="I489">
        <v>0</v>
      </c>
      <c r="J489" t="str">
        <f>IF(INDEX(Kunde!$D$4:$G$503,ROW(A488),4)="","",INDEX(Kunde!$D$4:$G$503,ROW(A488),4))</f>
        <v/>
      </c>
      <c r="K489">
        <v>1</v>
      </c>
      <c r="M489" t="s">
        <v>63</v>
      </c>
      <c r="N489" t="s">
        <v>62</v>
      </c>
      <c r="O489" t="s">
        <v>62</v>
      </c>
      <c r="P489" t="s">
        <v>63</v>
      </c>
      <c r="Q489" t="s">
        <v>62</v>
      </c>
      <c r="R489" t="s">
        <v>62</v>
      </c>
    </row>
    <row r="490" spans="1:18" x14ac:dyDescent="0.25">
      <c r="A490" s="1" t="str">
        <f>IF(INDEX(Kunde!$D$4:$G$503,ROW(A489),3)="","",INDEX(Kunde!$D$4:$G$503,ROW(A489),3))</f>
        <v/>
      </c>
      <c r="B490" t="s">
        <v>62</v>
      </c>
      <c r="C490" s="1" t="str">
        <f>IF(INDEX(Kunde!$D$4:$G$503,ROW(C489),1)="","",INDEX(Kunde!$D$4:$G$503,ROW(C489),1))</f>
        <v/>
      </c>
      <c r="D490" s="1" t="str">
        <f>IF(INDEX(Kunde!$D$4:$G$503,ROW(D489),1)="","",INDEX(Kunde!$D$4:$G$503,ROW(D489),1))</f>
        <v/>
      </c>
      <c r="E490" s="1" t="str">
        <f>IF(INDEX(Kunde!$D$4:$G$503,ROW(C489),2)="","",INDEX(Kunde!$D$4:$G$503,ROW(C489),2))</f>
        <v/>
      </c>
      <c r="F490" t="s">
        <v>62</v>
      </c>
      <c r="G490" s="1" t="str">
        <f>IF(C490="","",VLOOKUP(A490,'Formel-Daten'!$J$4:$R$77,9,FALSE))</f>
        <v/>
      </c>
      <c r="H490">
        <v>0</v>
      </c>
      <c r="I490">
        <v>0</v>
      </c>
      <c r="J490" t="str">
        <f>IF(INDEX(Kunde!$D$4:$G$503,ROW(A489),4)="","",INDEX(Kunde!$D$4:$G$503,ROW(A489),4))</f>
        <v/>
      </c>
      <c r="K490">
        <v>1</v>
      </c>
      <c r="M490" t="s">
        <v>63</v>
      </c>
      <c r="N490" t="s">
        <v>62</v>
      </c>
      <c r="O490" t="s">
        <v>62</v>
      </c>
      <c r="P490" t="s">
        <v>63</v>
      </c>
      <c r="Q490" t="s">
        <v>62</v>
      </c>
      <c r="R490" t="s">
        <v>62</v>
      </c>
    </row>
    <row r="491" spans="1:18" x14ac:dyDescent="0.25">
      <c r="A491" s="1" t="str">
        <f>IF(INDEX(Kunde!$D$4:$G$503,ROW(A490),3)="","",INDEX(Kunde!$D$4:$G$503,ROW(A490),3))</f>
        <v/>
      </c>
      <c r="B491" t="s">
        <v>62</v>
      </c>
      <c r="C491" s="1" t="str">
        <f>IF(INDEX(Kunde!$D$4:$G$503,ROW(C490),1)="","",INDEX(Kunde!$D$4:$G$503,ROW(C490),1))</f>
        <v/>
      </c>
      <c r="D491" s="1" t="str">
        <f>IF(INDEX(Kunde!$D$4:$G$503,ROW(D490),1)="","",INDEX(Kunde!$D$4:$G$503,ROW(D490),1))</f>
        <v/>
      </c>
      <c r="E491" s="1" t="str">
        <f>IF(INDEX(Kunde!$D$4:$G$503,ROW(C490),2)="","",INDEX(Kunde!$D$4:$G$503,ROW(C490),2))</f>
        <v/>
      </c>
      <c r="F491" t="s">
        <v>62</v>
      </c>
      <c r="G491" s="1" t="str">
        <f>IF(C491="","",VLOOKUP(A491,'Formel-Daten'!$J$4:$R$77,9,FALSE))</f>
        <v/>
      </c>
      <c r="H491">
        <v>0</v>
      </c>
      <c r="I491">
        <v>0</v>
      </c>
      <c r="J491" t="str">
        <f>IF(INDEX(Kunde!$D$4:$G$503,ROW(A490),4)="","",INDEX(Kunde!$D$4:$G$503,ROW(A490),4))</f>
        <v/>
      </c>
      <c r="K491">
        <v>1</v>
      </c>
      <c r="M491" t="s">
        <v>63</v>
      </c>
      <c r="N491" t="s">
        <v>62</v>
      </c>
      <c r="O491" t="s">
        <v>62</v>
      </c>
      <c r="P491" t="s">
        <v>63</v>
      </c>
      <c r="Q491" t="s">
        <v>62</v>
      </c>
      <c r="R491" t="s">
        <v>62</v>
      </c>
    </row>
    <row r="492" spans="1:18" x14ac:dyDescent="0.25">
      <c r="A492" s="1" t="str">
        <f>IF(INDEX(Kunde!$D$4:$G$503,ROW(A491),3)="","",INDEX(Kunde!$D$4:$G$503,ROW(A491),3))</f>
        <v/>
      </c>
      <c r="B492" t="s">
        <v>62</v>
      </c>
      <c r="C492" s="1" t="str">
        <f>IF(INDEX(Kunde!$D$4:$G$503,ROW(C491),1)="","",INDEX(Kunde!$D$4:$G$503,ROW(C491),1))</f>
        <v/>
      </c>
      <c r="D492" s="1" t="str">
        <f>IF(INDEX(Kunde!$D$4:$G$503,ROW(D491),1)="","",INDEX(Kunde!$D$4:$G$503,ROW(D491),1))</f>
        <v/>
      </c>
      <c r="E492" s="1" t="str">
        <f>IF(INDEX(Kunde!$D$4:$G$503,ROW(C491),2)="","",INDEX(Kunde!$D$4:$G$503,ROW(C491),2))</f>
        <v/>
      </c>
      <c r="F492" t="s">
        <v>62</v>
      </c>
      <c r="G492" s="1" t="str">
        <f>IF(C492="","",VLOOKUP(A492,'Formel-Daten'!$J$4:$R$77,9,FALSE))</f>
        <v/>
      </c>
      <c r="H492">
        <v>0</v>
      </c>
      <c r="I492">
        <v>0</v>
      </c>
      <c r="J492" t="str">
        <f>IF(INDEX(Kunde!$D$4:$G$503,ROW(A491),4)="","",INDEX(Kunde!$D$4:$G$503,ROW(A491),4))</f>
        <v/>
      </c>
      <c r="K492">
        <v>1</v>
      </c>
      <c r="M492" t="s">
        <v>63</v>
      </c>
      <c r="N492" t="s">
        <v>62</v>
      </c>
      <c r="O492" t="s">
        <v>62</v>
      </c>
      <c r="P492" t="s">
        <v>63</v>
      </c>
      <c r="Q492" t="s">
        <v>62</v>
      </c>
      <c r="R492" t="s">
        <v>62</v>
      </c>
    </row>
    <row r="493" spans="1:18" x14ac:dyDescent="0.25">
      <c r="A493" s="1" t="str">
        <f>IF(INDEX(Kunde!$D$4:$G$503,ROW(A492),3)="","",INDEX(Kunde!$D$4:$G$503,ROW(A492),3))</f>
        <v/>
      </c>
      <c r="B493" t="s">
        <v>62</v>
      </c>
      <c r="C493" s="1" t="str">
        <f>IF(INDEX(Kunde!$D$4:$G$503,ROW(C492),1)="","",INDEX(Kunde!$D$4:$G$503,ROW(C492),1))</f>
        <v/>
      </c>
      <c r="D493" s="1" t="str">
        <f>IF(INDEX(Kunde!$D$4:$G$503,ROW(D492),1)="","",INDEX(Kunde!$D$4:$G$503,ROW(D492),1))</f>
        <v/>
      </c>
      <c r="E493" s="1" t="str">
        <f>IF(INDEX(Kunde!$D$4:$G$503,ROW(C492),2)="","",INDEX(Kunde!$D$4:$G$503,ROW(C492),2))</f>
        <v/>
      </c>
      <c r="F493" t="s">
        <v>62</v>
      </c>
      <c r="G493" s="1" t="str">
        <f>IF(C493="","",VLOOKUP(A493,'Formel-Daten'!$J$4:$R$77,9,FALSE))</f>
        <v/>
      </c>
      <c r="H493">
        <v>0</v>
      </c>
      <c r="I493">
        <v>0</v>
      </c>
      <c r="J493" t="str">
        <f>IF(INDEX(Kunde!$D$4:$G$503,ROW(A492),4)="","",INDEX(Kunde!$D$4:$G$503,ROW(A492),4))</f>
        <v/>
      </c>
      <c r="K493">
        <v>1</v>
      </c>
      <c r="M493" t="s">
        <v>63</v>
      </c>
      <c r="N493" t="s">
        <v>62</v>
      </c>
      <c r="O493" t="s">
        <v>62</v>
      </c>
      <c r="P493" t="s">
        <v>63</v>
      </c>
      <c r="Q493" t="s">
        <v>62</v>
      </c>
      <c r="R493" t="s">
        <v>62</v>
      </c>
    </row>
    <row r="494" spans="1:18" x14ac:dyDescent="0.25">
      <c r="A494" s="1" t="str">
        <f>IF(INDEX(Kunde!$D$4:$G$503,ROW(A493),3)="","",INDEX(Kunde!$D$4:$G$503,ROW(A493),3))</f>
        <v/>
      </c>
      <c r="B494" t="s">
        <v>62</v>
      </c>
      <c r="C494" s="1" t="str">
        <f>IF(INDEX(Kunde!$D$4:$G$503,ROW(C493),1)="","",INDEX(Kunde!$D$4:$G$503,ROW(C493),1))</f>
        <v/>
      </c>
      <c r="D494" s="1" t="str">
        <f>IF(INDEX(Kunde!$D$4:$G$503,ROW(D493),1)="","",INDEX(Kunde!$D$4:$G$503,ROW(D493),1))</f>
        <v/>
      </c>
      <c r="E494" s="1" t="str">
        <f>IF(INDEX(Kunde!$D$4:$G$503,ROW(C493),2)="","",INDEX(Kunde!$D$4:$G$503,ROW(C493),2))</f>
        <v/>
      </c>
      <c r="F494" t="s">
        <v>62</v>
      </c>
      <c r="G494" s="1" t="str">
        <f>IF(C494="","",VLOOKUP(A494,'Formel-Daten'!$J$4:$R$77,9,FALSE))</f>
        <v/>
      </c>
      <c r="H494">
        <v>0</v>
      </c>
      <c r="I494">
        <v>0</v>
      </c>
      <c r="J494" t="str">
        <f>IF(INDEX(Kunde!$D$4:$G$503,ROW(A493),4)="","",INDEX(Kunde!$D$4:$G$503,ROW(A493),4))</f>
        <v/>
      </c>
      <c r="K494">
        <v>1</v>
      </c>
      <c r="M494" t="s">
        <v>63</v>
      </c>
      <c r="N494" t="s">
        <v>62</v>
      </c>
      <c r="O494" t="s">
        <v>62</v>
      </c>
      <c r="P494" t="s">
        <v>63</v>
      </c>
      <c r="Q494" t="s">
        <v>62</v>
      </c>
      <c r="R494" t="s">
        <v>62</v>
      </c>
    </row>
    <row r="495" spans="1:18" x14ac:dyDescent="0.25">
      <c r="A495" s="1" t="str">
        <f>IF(INDEX(Kunde!$D$4:$G$503,ROW(A494),3)="","",INDEX(Kunde!$D$4:$G$503,ROW(A494),3))</f>
        <v/>
      </c>
      <c r="B495" t="s">
        <v>62</v>
      </c>
      <c r="C495" s="1" t="str">
        <f>IF(INDEX(Kunde!$D$4:$G$503,ROW(C494),1)="","",INDEX(Kunde!$D$4:$G$503,ROW(C494),1))</f>
        <v/>
      </c>
      <c r="D495" s="1" t="str">
        <f>IF(INDEX(Kunde!$D$4:$G$503,ROW(D494),1)="","",INDEX(Kunde!$D$4:$G$503,ROW(D494),1))</f>
        <v/>
      </c>
      <c r="E495" s="1" t="str">
        <f>IF(INDEX(Kunde!$D$4:$G$503,ROW(C494),2)="","",INDEX(Kunde!$D$4:$G$503,ROW(C494),2))</f>
        <v/>
      </c>
      <c r="F495" t="s">
        <v>62</v>
      </c>
      <c r="G495" s="1" t="str">
        <f>IF(C495="","",VLOOKUP(A495,'Formel-Daten'!$J$4:$R$77,9,FALSE))</f>
        <v/>
      </c>
      <c r="H495">
        <v>0</v>
      </c>
      <c r="I495">
        <v>0</v>
      </c>
      <c r="J495" t="str">
        <f>IF(INDEX(Kunde!$D$4:$G$503,ROW(A494),4)="","",INDEX(Kunde!$D$4:$G$503,ROW(A494),4))</f>
        <v/>
      </c>
      <c r="K495">
        <v>1</v>
      </c>
      <c r="M495" t="s">
        <v>63</v>
      </c>
      <c r="N495" t="s">
        <v>62</v>
      </c>
      <c r="O495" t="s">
        <v>62</v>
      </c>
      <c r="P495" t="s">
        <v>63</v>
      </c>
      <c r="Q495" t="s">
        <v>62</v>
      </c>
      <c r="R495" t="s">
        <v>62</v>
      </c>
    </row>
    <row r="496" spans="1:18" x14ac:dyDescent="0.25">
      <c r="A496" s="1" t="str">
        <f>IF(INDEX(Kunde!$D$4:$G$503,ROW(A495),3)="","",INDEX(Kunde!$D$4:$G$503,ROW(A495),3))</f>
        <v/>
      </c>
      <c r="B496" t="s">
        <v>62</v>
      </c>
      <c r="C496" s="1" t="str">
        <f>IF(INDEX(Kunde!$D$4:$G$503,ROW(C495),1)="","",INDEX(Kunde!$D$4:$G$503,ROW(C495),1))</f>
        <v/>
      </c>
      <c r="D496" s="1" t="str">
        <f>IF(INDEX(Kunde!$D$4:$G$503,ROW(D495),1)="","",INDEX(Kunde!$D$4:$G$503,ROW(D495),1))</f>
        <v/>
      </c>
      <c r="E496" s="1" t="str">
        <f>IF(INDEX(Kunde!$D$4:$G$503,ROW(C495),2)="","",INDEX(Kunde!$D$4:$G$503,ROW(C495),2))</f>
        <v/>
      </c>
      <c r="F496" t="s">
        <v>62</v>
      </c>
      <c r="G496" s="1" t="str">
        <f>IF(C496="","",VLOOKUP(A496,'Formel-Daten'!$J$4:$R$77,9,FALSE))</f>
        <v/>
      </c>
      <c r="H496">
        <v>0</v>
      </c>
      <c r="I496">
        <v>0</v>
      </c>
      <c r="J496" t="str">
        <f>IF(INDEX(Kunde!$D$4:$G$503,ROW(A495),4)="","",INDEX(Kunde!$D$4:$G$503,ROW(A495),4))</f>
        <v/>
      </c>
      <c r="K496">
        <v>1</v>
      </c>
      <c r="M496" t="s">
        <v>63</v>
      </c>
      <c r="N496" t="s">
        <v>62</v>
      </c>
      <c r="O496" t="s">
        <v>62</v>
      </c>
      <c r="P496" t="s">
        <v>63</v>
      </c>
      <c r="Q496" t="s">
        <v>62</v>
      </c>
      <c r="R496" t="s">
        <v>62</v>
      </c>
    </row>
    <row r="497" spans="1:18" x14ac:dyDescent="0.25">
      <c r="A497" s="1" t="str">
        <f>IF(INDEX(Kunde!$D$4:$G$503,ROW(A496),3)="","",INDEX(Kunde!$D$4:$G$503,ROW(A496),3))</f>
        <v/>
      </c>
      <c r="B497" t="s">
        <v>62</v>
      </c>
      <c r="C497" s="1" t="str">
        <f>IF(INDEX(Kunde!$D$4:$G$503,ROW(C496),1)="","",INDEX(Kunde!$D$4:$G$503,ROW(C496),1))</f>
        <v/>
      </c>
      <c r="D497" s="1" t="str">
        <f>IF(INDEX(Kunde!$D$4:$G$503,ROW(D496),1)="","",INDEX(Kunde!$D$4:$G$503,ROW(D496),1))</f>
        <v/>
      </c>
      <c r="E497" s="1" t="str">
        <f>IF(INDEX(Kunde!$D$4:$G$503,ROW(C496),2)="","",INDEX(Kunde!$D$4:$G$503,ROW(C496),2))</f>
        <v/>
      </c>
      <c r="F497" t="s">
        <v>62</v>
      </c>
      <c r="G497" s="1" t="str">
        <f>IF(C497="","",VLOOKUP(A497,'Formel-Daten'!$J$4:$R$77,9,FALSE))</f>
        <v/>
      </c>
      <c r="H497">
        <v>0</v>
      </c>
      <c r="I497">
        <v>0</v>
      </c>
      <c r="J497" t="str">
        <f>IF(INDEX(Kunde!$D$4:$G$503,ROW(A496),4)="","",INDEX(Kunde!$D$4:$G$503,ROW(A496),4))</f>
        <v/>
      </c>
      <c r="K497">
        <v>1</v>
      </c>
      <c r="M497" t="s">
        <v>63</v>
      </c>
      <c r="N497" t="s">
        <v>62</v>
      </c>
      <c r="O497" t="s">
        <v>62</v>
      </c>
      <c r="P497" t="s">
        <v>63</v>
      </c>
      <c r="Q497" t="s">
        <v>62</v>
      </c>
      <c r="R497" t="s">
        <v>62</v>
      </c>
    </row>
    <row r="498" spans="1:18" x14ac:dyDescent="0.25">
      <c r="A498" s="1" t="str">
        <f>IF(INDEX(Kunde!$D$4:$G$503,ROW(A497),3)="","",INDEX(Kunde!$D$4:$G$503,ROW(A497),3))</f>
        <v/>
      </c>
      <c r="B498" t="s">
        <v>62</v>
      </c>
      <c r="C498" s="1" t="str">
        <f>IF(INDEX(Kunde!$D$4:$G$503,ROW(C497),1)="","",INDEX(Kunde!$D$4:$G$503,ROW(C497),1))</f>
        <v/>
      </c>
      <c r="D498" s="1" t="str">
        <f>IF(INDEX(Kunde!$D$4:$G$503,ROW(D497),1)="","",INDEX(Kunde!$D$4:$G$503,ROW(D497),1))</f>
        <v/>
      </c>
      <c r="E498" s="1" t="str">
        <f>IF(INDEX(Kunde!$D$4:$G$503,ROW(C497),2)="","",INDEX(Kunde!$D$4:$G$503,ROW(C497),2))</f>
        <v/>
      </c>
      <c r="F498" t="s">
        <v>62</v>
      </c>
      <c r="G498" s="1" t="str">
        <f>IF(C498="","",VLOOKUP(A498,'Formel-Daten'!$J$4:$R$77,9,FALSE))</f>
        <v/>
      </c>
      <c r="H498">
        <v>0</v>
      </c>
      <c r="I498">
        <v>0</v>
      </c>
      <c r="J498" t="str">
        <f>IF(INDEX(Kunde!$D$4:$G$503,ROW(A497),4)="","",INDEX(Kunde!$D$4:$G$503,ROW(A497),4))</f>
        <v/>
      </c>
      <c r="K498">
        <v>1</v>
      </c>
      <c r="M498" t="s">
        <v>63</v>
      </c>
      <c r="N498" t="s">
        <v>62</v>
      </c>
      <c r="O498" t="s">
        <v>62</v>
      </c>
      <c r="P498" t="s">
        <v>63</v>
      </c>
      <c r="Q498" t="s">
        <v>62</v>
      </c>
      <c r="R498" t="s">
        <v>62</v>
      </c>
    </row>
    <row r="499" spans="1:18" x14ac:dyDescent="0.25">
      <c r="A499" s="1" t="str">
        <f>IF(INDEX(Kunde!$D$4:$G$503,ROW(A498),3)="","",INDEX(Kunde!$D$4:$G$503,ROW(A498),3))</f>
        <v/>
      </c>
      <c r="B499" t="s">
        <v>62</v>
      </c>
      <c r="C499" s="1" t="str">
        <f>IF(INDEX(Kunde!$D$4:$G$503,ROW(C498),1)="","",INDEX(Kunde!$D$4:$G$503,ROW(C498),1))</f>
        <v/>
      </c>
      <c r="D499" s="1" t="str">
        <f>IF(INDEX(Kunde!$D$4:$G$503,ROW(D498),1)="","",INDEX(Kunde!$D$4:$G$503,ROW(D498),1))</f>
        <v/>
      </c>
      <c r="E499" s="1" t="str">
        <f>IF(INDEX(Kunde!$D$4:$G$503,ROW(C498),2)="","",INDEX(Kunde!$D$4:$G$503,ROW(C498),2))</f>
        <v/>
      </c>
      <c r="F499" t="s">
        <v>62</v>
      </c>
      <c r="G499" s="1" t="str">
        <f>IF(C499="","",VLOOKUP(A499,'Formel-Daten'!$J$4:$R$77,9,FALSE))</f>
        <v/>
      </c>
      <c r="H499">
        <v>0</v>
      </c>
      <c r="I499">
        <v>0</v>
      </c>
      <c r="J499" t="str">
        <f>IF(INDEX(Kunde!$D$4:$G$503,ROW(A498),4)="","",INDEX(Kunde!$D$4:$G$503,ROW(A498),4))</f>
        <v/>
      </c>
      <c r="K499">
        <v>1</v>
      </c>
      <c r="M499" t="s">
        <v>63</v>
      </c>
      <c r="N499" t="s">
        <v>62</v>
      </c>
      <c r="O499" t="s">
        <v>62</v>
      </c>
      <c r="P499" t="s">
        <v>63</v>
      </c>
      <c r="Q499" t="s">
        <v>62</v>
      </c>
      <c r="R499" t="s">
        <v>62</v>
      </c>
    </row>
    <row r="500" spans="1:18" x14ac:dyDescent="0.25">
      <c r="A500" s="1" t="str">
        <f>IF(INDEX(Kunde!$D$4:$G$503,ROW(A499),3)="","",INDEX(Kunde!$D$4:$G$503,ROW(A499),3))</f>
        <v/>
      </c>
      <c r="B500" t="s">
        <v>62</v>
      </c>
      <c r="C500" s="1" t="str">
        <f>IF(INDEX(Kunde!$D$4:$G$503,ROW(C499),1)="","",INDEX(Kunde!$D$4:$G$503,ROW(C499),1))</f>
        <v/>
      </c>
      <c r="D500" s="1" t="str">
        <f>IF(INDEX(Kunde!$D$4:$G$503,ROW(D499),1)="","",INDEX(Kunde!$D$4:$G$503,ROW(D499),1))</f>
        <v/>
      </c>
      <c r="E500" s="1" t="str">
        <f>IF(INDEX(Kunde!$D$4:$G$503,ROW(C499),2)="","",INDEX(Kunde!$D$4:$G$503,ROW(C499),2))</f>
        <v/>
      </c>
      <c r="F500" t="s">
        <v>62</v>
      </c>
      <c r="G500" s="1" t="str">
        <f>IF(C500="","",VLOOKUP(A500,'Formel-Daten'!$J$4:$R$77,9,FALSE))</f>
        <v/>
      </c>
      <c r="H500">
        <v>0</v>
      </c>
      <c r="I500">
        <v>0</v>
      </c>
      <c r="J500" t="str">
        <f>IF(INDEX(Kunde!$D$4:$G$503,ROW(A499),4)="","",INDEX(Kunde!$D$4:$G$503,ROW(A499),4))</f>
        <v/>
      </c>
      <c r="K500">
        <v>1</v>
      </c>
      <c r="M500" t="s">
        <v>63</v>
      </c>
      <c r="N500" t="s">
        <v>62</v>
      </c>
      <c r="O500" t="s">
        <v>62</v>
      </c>
      <c r="P500" t="s">
        <v>63</v>
      </c>
      <c r="Q500" t="s">
        <v>62</v>
      </c>
      <c r="R500" t="s">
        <v>62</v>
      </c>
    </row>
  </sheetData>
  <sheetProtection algorithmName="SHA-512" hashValue="0vxUcmY+0bbm2K1CKbicnubihXvdtrhawl0LUVbPGdw+LVFIlBD7kdpiLSgSda/T6n64+W+DULgeRHOmBNPE9A==" saltValue="caC2owon+w8qacjmcxnL0g==" spinCount="100000" sheet="1" objects="1" scenarios="1"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6451-4B3D-49FA-A657-2E047BD0D36D}">
  <sheetPr>
    <tabColor rgb="FFFFFF00"/>
  </sheetPr>
  <dimension ref="A1:C74"/>
  <sheetViews>
    <sheetView workbookViewId="0"/>
  </sheetViews>
  <sheetFormatPr baseColWidth="10" defaultColWidth="11.42578125" defaultRowHeight="15" x14ac:dyDescent="0.25"/>
  <sheetData>
    <row r="1" spans="1:3" x14ac:dyDescent="0.25">
      <c r="A1" t="str">
        <f>IF(INDEX(Kunde!$J$4:$L$77,ROW(A1),1)="","",INDEX(Kunde!$J$4:$L$77,ROW(A1),1))</f>
        <v/>
      </c>
      <c r="B1" t="str">
        <f>IF(INDEX(Kunde!$J$4:$L$77,ROW(A1),2)="","",INDEX(Kunde!$J$4:$L$77,ROW(A1),2))</f>
        <v/>
      </c>
      <c r="C1" t="str">
        <f>IF(A1="","",VLOOKUP(A1,'Formel-Daten'!$J$4:$P$77,7))</f>
        <v/>
      </c>
    </row>
    <row r="2" spans="1:3" x14ac:dyDescent="0.25">
      <c r="A2" t="str">
        <f>IF(INDEX(Kunde!$J$4:$L$77,ROW(A2),1)="","",INDEX(Kunde!$J$4:$L$77,ROW(A2),1))</f>
        <v/>
      </c>
      <c r="B2" t="str">
        <f>IF(INDEX(Kunde!$J$4:$L$77,ROW(A2),2)="","",INDEX(Kunde!$J$4:$L$77,ROW(A2),2))</f>
        <v/>
      </c>
      <c r="C2" t="str">
        <f>IF(A2="","",VLOOKUP(A2,'Formel-Daten'!$J$4:$P$77,7))</f>
        <v/>
      </c>
    </row>
    <row r="3" spans="1:3" x14ac:dyDescent="0.25">
      <c r="A3" t="str">
        <f>IF(INDEX(Kunde!$J$4:$L$77,ROW(A3),1)="","",INDEX(Kunde!$J$4:$L$77,ROW(A3),1))</f>
        <v/>
      </c>
      <c r="B3" t="str">
        <f>IF(INDEX(Kunde!$J$4:$L$77,ROW(A3),2)="","",INDEX(Kunde!$J$4:$L$77,ROW(A3),2))</f>
        <v/>
      </c>
      <c r="C3" t="str">
        <f>IF(A3="","",VLOOKUP(A3,'Formel-Daten'!$J$4:$P$77,7))</f>
        <v/>
      </c>
    </row>
    <row r="4" spans="1:3" x14ac:dyDescent="0.25">
      <c r="A4" t="str">
        <f>IF(INDEX(Kunde!$J$4:$L$77,ROW(A4),1)="","",INDEX(Kunde!$J$4:$L$77,ROW(A4),1))</f>
        <v/>
      </c>
      <c r="B4" t="str">
        <f>IF(INDEX(Kunde!$J$4:$L$77,ROW(A4),2)="","",INDEX(Kunde!$J$4:$L$77,ROW(A4),2))</f>
        <v/>
      </c>
      <c r="C4" t="str">
        <f>IF(A4="","",VLOOKUP(A4,'Formel-Daten'!$J$4:$P$77,7))</f>
        <v/>
      </c>
    </row>
    <row r="5" spans="1:3" x14ac:dyDescent="0.25">
      <c r="A5" t="str">
        <f>IF(INDEX(Kunde!$J$4:$L$77,ROW(A5),1)="","",INDEX(Kunde!$J$4:$L$77,ROW(A5),1))</f>
        <v/>
      </c>
      <c r="B5" t="str">
        <f>IF(INDEX(Kunde!$J$4:$L$77,ROW(A5),2)="","",INDEX(Kunde!$J$4:$L$77,ROW(A5),2))</f>
        <v/>
      </c>
      <c r="C5" t="str">
        <f>IF(A5="","",VLOOKUP(A5,'Formel-Daten'!$J$4:$P$77,7))</f>
        <v/>
      </c>
    </row>
    <row r="6" spans="1:3" x14ac:dyDescent="0.25">
      <c r="A6" t="str">
        <f>IF(INDEX(Kunde!$J$4:$L$77,ROW(A6),1)="","",INDEX(Kunde!$J$4:$L$77,ROW(A6),1))</f>
        <v/>
      </c>
      <c r="B6" t="str">
        <f>IF(INDEX(Kunde!$J$4:$L$77,ROW(A6),2)="","",INDEX(Kunde!$J$4:$L$77,ROW(A6),2))</f>
        <v/>
      </c>
      <c r="C6" t="str">
        <f>IF(A6="","",VLOOKUP(A6,'Formel-Daten'!$J$4:$P$77,7))</f>
        <v/>
      </c>
    </row>
    <row r="7" spans="1:3" x14ac:dyDescent="0.25">
      <c r="A7" t="str">
        <f>IF(INDEX(Kunde!$J$4:$L$77,ROW(A7),1)="","",INDEX(Kunde!$J$4:$L$77,ROW(A7),1))</f>
        <v/>
      </c>
      <c r="B7" t="str">
        <f>IF(INDEX(Kunde!$J$4:$L$77,ROW(A7),2)="","",INDEX(Kunde!$J$4:$L$77,ROW(A7),2))</f>
        <v/>
      </c>
      <c r="C7" t="str">
        <f>IF(A7="","",VLOOKUP(A7,'Formel-Daten'!$J$4:$P$77,7))</f>
        <v/>
      </c>
    </row>
    <row r="8" spans="1:3" x14ac:dyDescent="0.25">
      <c r="A8" t="str">
        <f>IF(INDEX(Kunde!$J$4:$L$77,ROW(A8),1)="","",INDEX(Kunde!$J$4:$L$77,ROW(A8),1))</f>
        <v/>
      </c>
      <c r="B8" t="str">
        <f>IF(INDEX(Kunde!$J$4:$L$77,ROW(A8),2)="","",INDEX(Kunde!$J$4:$L$77,ROW(A8),2))</f>
        <v/>
      </c>
      <c r="C8" t="str">
        <f>IF(A8="","",VLOOKUP(A8,'Formel-Daten'!$J$4:$P$77,7))</f>
        <v/>
      </c>
    </row>
    <row r="9" spans="1:3" x14ac:dyDescent="0.25">
      <c r="A9" t="str">
        <f>IF(INDEX(Kunde!$J$4:$L$77,ROW(A9),1)="","",INDEX(Kunde!$J$4:$L$77,ROW(A9),1))</f>
        <v/>
      </c>
      <c r="B9" t="str">
        <f>IF(INDEX(Kunde!$J$4:$L$77,ROW(A9),2)="","",INDEX(Kunde!$J$4:$L$77,ROW(A9),2))</f>
        <v/>
      </c>
      <c r="C9" t="str">
        <f>IF(A9="","",VLOOKUP(A9,'Formel-Daten'!$J$4:$P$77,7))</f>
        <v/>
      </c>
    </row>
    <row r="10" spans="1:3" x14ac:dyDescent="0.25">
      <c r="A10" t="str">
        <f>IF(INDEX(Kunde!$J$4:$L$77,ROW(A10),1)="","",INDEX(Kunde!$J$4:$L$77,ROW(A10),1))</f>
        <v/>
      </c>
      <c r="B10" t="str">
        <f>IF(INDEX(Kunde!$J$4:$L$77,ROW(A10),2)="","",INDEX(Kunde!$J$4:$L$77,ROW(A10),2))</f>
        <v/>
      </c>
      <c r="C10" t="str">
        <f>IF(A10="","",VLOOKUP(A10,'Formel-Daten'!$J$4:$P$77,7))</f>
        <v/>
      </c>
    </row>
    <row r="11" spans="1:3" x14ac:dyDescent="0.25">
      <c r="A11" t="str">
        <f>IF(INDEX(Kunde!$J$4:$L$77,ROW(A11),1)="","",INDEX(Kunde!$J$4:$L$77,ROW(A11),1))</f>
        <v/>
      </c>
      <c r="B11" t="str">
        <f>IF(INDEX(Kunde!$J$4:$L$77,ROW(A11),2)="","",INDEX(Kunde!$J$4:$L$77,ROW(A11),2))</f>
        <v/>
      </c>
      <c r="C11" t="str">
        <f>IF(A11="","",VLOOKUP(A11,'Formel-Daten'!$J$4:$P$77,7))</f>
        <v/>
      </c>
    </row>
    <row r="12" spans="1:3" x14ac:dyDescent="0.25">
      <c r="A12" t="str">
        <f>IF(INDEX(Kunde!$J$4:$L$77,ROW(A12),1)="","",INDEX(Kunde!$J$4:$L$77,ROW(A12),1))</f>
        <v/>
      </c>
      <c r="B12" t="str">
        <f>IF(INDEX(Kunde!$J$4:$L$77,ROW(A12),2)="","",INDEX(Kunde!$J$4:$L$77,ROW(A12),2))</f>
        <v/>
      </c>
      <c r="C12" t="str">
        <f>IF(A12="","",VLOOKUP(A12,'Formel-Daten'!$J$4:$P$77,7))</f>
        <v/>
      </c>
    </row>
    <row r="13" spans="1:3" x14ac:dyDescent="0.25">
      <c r="A13" t="str">
        <f>IF(INDEX(Kunde!$J$4:$L$77,ROW(A13),1)="","",INDEX(Kunde!$J$4:$L$77,ROW(A13),1))</f>
        <v/>
      </c>
      <c r="B13" t="str">
        <f>IF(INDEX(Kunde!$J$4:$L$77,ROW(A13),2)="","",INDEX(Kunde!$J$4:$L$77,ROW(A13),2))</f>
        <v/>
      </c>
      <c r="C13" t="str">
        <f>IF(A13="","",VLOOKUP(A13,'Formel-Daten'!$J$4:$P$77,7))</f>
        <v/>
      </c>
    </row>
    <row r="14" spans="1:3" x14ac:dyDescent="0.25">
      <c r="A14" t="str">
        <f>IF(INDEX(Kunde!$J$4:$L$77,ROW(A14),1)="","",INDEX(Kunde!$J$4:$L$77,ROW(A14),1))</f>
        <v/>
      </c>
      <c r="B14" t="str">
        <f>IF(INDEX(Kunde!$J$4:$L$77,ROW(A14),2)="","",INDEX(Kunde!$J$4:$L$77,ROW(A14),2))</f>
        <v/>
      </c>
      <c r="C14" t="str">
        <f>IF(A14="","",VLOOKUP(A14,'Formel-Daten'!$J$4:$P$77,7))</f>
        <v/>
      </c>
    </row>
    <row r="15" spans="1:3" x14ac:dyDescent="0.25">
      <c r="A15" t="str">
        <f>IF(INDEX(Kunde!$J$4:$L$77,ROW(A15),1)="","",INDEX(Kunde!$J$4:$L$77,ROW(A15),1))</f>
        <v/>
      </c>
      <c r="B15" t="str">
        <f>IF(INDEX(Kunde!$J$4:$L$77,ROW(A15),2)="","",INDEX(Kunde!$J$4:$L$77,ROW(A15),2))</f>
        <v/>
      </c>
      <c r="C15" t="str">
        <f>IF(A15="","",VLOOKUP(A15,'Formel-Daten'!$J$4:$P$77,7))</f>
        <v/>
      </c>
    </row>
    <row r="16" spans="1:3" x14ac:dyDescent="0.25">
      <c r="A16" t="str">
        <f>IF(INDEX(Kunde!$J$4:$L$77,ROW(A16),1)="","",INDEX(Kunde!$J$4:$L$77,ROW(A16),1))</f>
        <v/>
      </c>
      <c r="B16" t="str">
        <f>IF(INDEX(Kunde!$J$4:$L$77,ROW(A16),2)="","",INDEX(Kunde!$J$4:$L$77,ROW(A16),2))</f>
        <v/>
      </c>
      <c r="C16" t="str">
        <f>IF(A16="","",VLOOKUP(A16,'Formel-Daten'!$J$4:$P$77,7))</f>
        <v/>
      </c>
    </row>
    <row r="17" spans="1:3" x14ac:dyDescent="0.25">
      <c r="A17" t="str">
        <f>IF(INDEX(Kunde!$J$4:$L$77,ROW(A17),1)="","",INDEX(Kunde!$J$4:$L$77,ROW(A17),1))</f>
        <v/>
      </c>
      <c r="B17" t="str">
        <f>IF(INDEX(Kunde!$J$4:$L$77,ROW(A17),2)="","",INDEX(Kunde!$J$4:$L$77,ROW(A17),2))</f>
        <v/>
      </c>
      <c r="C17" t="str">
        <f>IF(A17="","",VLOOKUP(A17,'Formel-Daten'!$J$4:$P$77,7))</f>
        <v/>
      </c>
    </row>
    <row r="18" spans="1:3" x14ac:dyDescent="0.25">
      <c r="A18" t="str">
        <f>IF(INDEX(Kunde!$J$4:$L$77,ROW(A18),1)="","",INDEX(Kunde!$J$4:$L$77,ROW(A18),1))</f>
        <v/>
      </c>
      <c r="B18" t="str">
        <f>IF(INDEX(Kunde!$J$4:$L$77,ROW(A18),2)="","",INDEX(Kunde!$J$4:$L$77,ROW(A18),2))</f>
        <v/>
      </c>
      <c r="C18" t="str">
        <f>IF(A18="","",VLOOKUP(A18,'Formel-Daten'!$J$4:$P$77,7))</f>
        <v/>
      </c>
    </row>
    <row r="19" spans="1:3" x14ac:dyDescent="0.25">
      <c r="A19" t="str">
        <f>IF(INDEX(Kunde!$J$4:$L$77,ROW(A19),1)="","",INDEX(Kunde!$J$4:$L$77,ROW(A19),1))</f>
        <v/>
      </c>
      <c r="B19" t="str">
        <f>IF(INDEX(Kunde!$J$4:$L$77,ROW(A19),2)="","",INDEX(Kunde!$J$4:$L$77,ROW(A19),2))</f>
        <v/>
      </c>
      <c r="C19" t="str">
        <f>IF(A19="","",VLOOKUP(A19,'Formel-Daten'!$J$4:$P$77,7))</f>
        <v/>
      </c>
    </row>
    <row r="20" spans="1:3" x14ac:dyDescent="0.25">
      <c r="A20" t="str">
        <f>IF(INDEX(Kunde!$J$4:$L$77,ROW(A20),1)="","",INDEX(Kunde!$J$4:$L$77,ROW(A20),1))</f>
        <v/>
      </c>
      <c r="B20" t="str">
        <f>IF(INDEX(Kunde!$J$4:$L$77,ROW(A20),2)="","",INDEX(Kunde!$J$4:$L$77,ROW(A20),2))</f>
        <v/>
      </c>
      <c r="C20" t="str">
        <f>IF(A20="","",VLOOKUP(A20,'Formel-Daten'!$J$4:$P$77,7))</f>
        <v/>
      </c>
    </row>
    <row r="21" spans="1:3" x14ac:dyDescent="0.25">
      <c r="A21" t="str">
        <f>IF(INDEX(Kunde!$J$4:$L$77,ROW(A21),1)="","",INDEX(Kunde!$J$4:$L$77,ROW(A21),1))</f>
        <v/>
      </c>
      <c r="B21" t="str">
        <f>IF(INDEX(Kunde!$J$4:$L$77,ROW(A21),2)="","",INDEX(Kunde!$J$4:$L$77,ROW(A21),2))</f>
        <v/>
      </c>
      <c r="C21" t="str">
        <f>IF(A21="","",VLOOKUP(A21,'Formel-Daten'!$J$4:$P$77,7))</f>
        <v/>
      </c>
    </row>
    <row r="22" spans="1:3" x14ac:dyDescent="0.25">
      <c r="A22" t="str">
        <f>IF(INDEX(Kunde!$J$4:$L$77,ROW(A22),1)="","",INDEX(Kunde!$J$4:$L$77,ROW(A22),1))</f>
        <v/>
      </c>
      <c r="B22" t="str">
        <f>IF(INDEX(Kunde!$J$4:$L$77,ROW(A22),2)="","",INDEX(Kunde!$J$4:$L$77,ROW(A22),2))</f>
        <v/>
      </c>
      <c r="C22" t="str">
        <f>IF(A22="","",VLOOKUP(A22,'Formel-Daten'!$J$4:$P$77,7))</f>
        <v/>
      </c>
    </row>
    <row r="23" spans="1:3" x14ac:dyDescent="0.25">
      <c r="A23" t="str">
        <f>IF(INDEX(Kunde!$J$4:$L$77,ROW(A23),1)="","",INDEX(Kunde!$J$4:$L$77,ROW(A23),1))</f>
        <v/>
      </c>
      <c r="B23" t="str">
        <f>IF(INDEX(Kunde!$J$4:$L$77,ROW(A23),2)="","",INDEX(Kunde!$J$4:$L$77,ROW(A23),2))</f>
        <v/>
      </c>
      <c r="C23" t="str">
        <f>IF(A23="","",VLOOKUP(A23,'Formel-Daten'!$J$4:$P$77,7))</f>
        <v/>
      </c>
    </row>
    <row r="24" spans="1:3" x14ac:dyDescent="0.25">
      <c r="A24" t="str">
        <f>IF(INDEX(Kunde!$J$4:$L$77,ROW(A24),1)="","",INDEX(Kunde!$J$4:$L$77,ROW(A24),1))</f>
        <v/>
      </c>
      <c r="B24" t="str">
        <f>IF(INDEX(Kunde!$J$4:$L$77,ROW(A24),2)="","",INDEX(Kunde!$J$4:$L$77,ROW(A24),2))</f>
        <v/>
      </c>
      <c r="C24" t="str">
        <f>IF(A24="","",VLOOKUP(A24,'Formel-Daten'!$J$4:$P$77,7))</f>
        <v/>
      </c>
    </row>
    <row r="25" spans="1:3" x14ac:dyDescent="0.25">
      <c r="A25" t="str">
        <f>IF(INDEX(Kunde!$J$4:$L$77,ROW(A25),1)="","",INDEX(Kunde!$J$4:$L$77,ROW(A25),1))</f>
        <v/>
      </c>
      <c r="B25" t="str">
        <f>IF(INDEX(Kunde!$J$4:$L$77,ROW(A25),2)="","",INDEX(Kunde!$J$4:$L$77,ROW(A25),2))</f>
        <v/>
      </c>
      <c r="C25" t="str">
        <f>IF(A25="","",VLOOKUP(A25,'Formel-Daten'!$J$4:$P$77,7))</f>
        <v/>
      </c>
    </row>
    <row r="26" spans="1:3" x14ac:dyDescent="0.25">
      <c r="A26" t="str">
        <f>IF(INDEX(Kunde!$J$4:$L$77,ROW(A26),1)="","",INDEX(Kunde!$J$4:$L$77,ROW(A26),1))</f>
        <v/>
      </c>
      <c r="B26" t="str">
        <f>IF(INDEX(Kunde!$J$4:$L$77,ROW(A26),2)="","",INDEX(Kunde!$J$4:$L$77,ROW(A26),2))</f>
        <v/>
      </c>
      <c r="C26" t="str">
        <f>IF(A26="","",VLOOKUP(A26,'Formel-Daten'!$J$4:$P$77,7))</f>
        <v/>
      </c>
    </row>
    <row r="27" spans="1:3" x14ac:dyDescent="0.25">
      <c r="A27" t="str">
        <f>IF(INDEX(Kunde!$J$4:$L$77,ROW(A27),1)="","",INDEX(Kunde!$J$4:$L$77,ROW(A27),1))</f>
        <v/>
      </c>
      <c r="B27" t="str">
        <f>IF(INDEX(Kunde!$J$4:$L$77,ROW(A27),2)="","",INDEX(Kunde!$J$4:$L$77,ROW(A27),2))</f>
        <v/>
      </c>
      <c r="C27" t="str">
        <f>IF(A27="","",VLOOKUP(A27,'Formel-Daten'!$J$4:$P$77,7))</f>
        <v/>
      </c>
    </row>
    <row r="28" spans="1:3" x14ac:dyDescent="0.25">
      <c r="A28" t="str">
        <f>IF(INDEX(Kunde!$J$4:$L$77,ROW(A28),1)="","",INDEX(Kunde!$J$4:$L$77,ROW(A28),1))</f>
        <v/>
      </c>
      <c r="B28" t="str">
        <f>IF(INDEX(Kunde!$J$4:$L$77,ROW(A28),2)="","",INDEX(Kunde!$J$4:$L$77,ROW(A28),2))</f>
        <v/>
      </c>
      <c r="C28" t="str">
        <f>IF(A28="","",VLOOKUP(A28,'Formel-Daten'!$J$4:$P$77,7))</f>
        <v/>
      </c>
    </row>
    <row r="29" spans="1:3" x14ac:dyDescent="0.25">
      <c r="A29" t="str">
        <f>IF(INDEX(Kunde!$J$4:$L$77,ROW(A29),1)="","",INDEX(Kunde!$J$4:$L$77,ROW(A29),1))</f>
        <v/>
      </c>
      <c r="B29" t="str">
        <f>IF(INDEX(Kunde!$J$4:$L$77,ROW(A29),2)="","",INDEX(Kunde!$J$4:$L$77,ROW(A29),2))</f>
        <v/>
      </c>
      <c r="C29" t="str">
        <f>IF(A29="","",VLOOKUP(A29,'Formel-Daten'!$J$4:$P$77,7))</f>
        <v/>
      </c>
    </row>
    <row r="30" spans="1:3" x14ac:dyDescent="0.25">
      <c r="A30" t="str">
        <f>IF(INDEX(Kunde!$J$4:$L$77,ROW(A30),1)="","",INDEX(Kunde!$J$4:$L$77,ROW(A30),1))</f>
        <v/>
      </c>
      <c r="B30" t="str">
        <f>IF(INDEX(Kunde!$J$4:$L$77,ROW(A30),2)="","",INDEX(Kunde!$J$4:$L$77,ROW(A30),2))</f>
        <v/>
      </c>
      <c r="C30" t="str">
        <f>IF(A30="","",VLOOKUP(A30,'Formel-Daten'!$J$4:$P$77,7))</f>
        <v/>
      </c>
    </row>
    <row r="31" spans="1:3" x14ac:dyDescent="0.25">
      <c r="A31" t="str">
        <f>IF(INDEX(Kunde!$J$4:$L$77,ROW(A31),1)="","",INDEX(Kunde!$J$4:$L$77,ROW(A31),1))</f>
        <v/>
      </c>
      <c r="B31" t="str">
        <f>IF(INDEX(Kunde!$J$4:$L$77,ROW(A31),2)="","",INDEX(Kunde!$J$4:$L$77,ROW(A31),2))</f>
        <v/>
      </c>
      <c r="C31" t="str">
        <f>IF(A31="","",VLOOKUP(A31,'Formel-Daten'!$J$4:$P$77,7))</f>
        <v/>
      </c>
    </row>
    <row r="32" spans="1:3" x14ac:dyDescent="0.25">
      <c r="A32" t="str">
        <f>IF(INDEX(Kunde!$J$4:$L$77,ROW(A32),1)="","",INDEX(Kunde!$J$4:$L$77,ROW(A32),1))</f>
        <v/>
      </c>
      <c r="B32" t="str">
        <f>IF(INDEX(Kunde!$J$4:$L$77,ROW(A32),2)="","",INDEX(Kunde!$J$4:$L$77,ROW(A32),2))</f>
        <v/>
      </c>
      <c r="C32" t="str">
        <f>IF(A32="","",VLOOKUP(A32,'Formel-Daten'!$J$4:$P$77,7))</f>
        <v/>
      </c>
    </row>
    <row r="33" spans="1:3" x14ac:dyDescent="0.25">
      <c r="A33" t="str">
        <f>IF(INDEX(Kunde!$J$4:$L$77,ROW(A33),1)="","",INDEX(Kunde!$J$4:$L$77,ROW(A33),1))</f>
        <v/>
      </c>
      <c r="B33" t="str">
        <f>IF(INDEX(Kunde!$J$4:$L$77,ROW(A33),2)="","",INDEX(Kunde!$J$4:$L$77,ROW(A33),2))</f>
        <v/>
      </c>
      <c r="C33" t="str">
        <f>IF(A33="","",VLOOKUP(A33,'Formel-Daten'!$J$4:$P$77,7))</f>
        <v/>
      </c>
    </row>
    <row r="34" spans="1:3" x14ac:dyDescent="0.25">
      <c r="A34" t="str">
        <f>IF(INDEX(Kunde!$J$4:$L$77,ROW(A34),1)="","",INDEX(Kunde!$J$4:$L$77,ROW(A34),1))</f>
        <v/>
      </c>
      <c r="B34" t="str">
        <f>IF(INDEX(Kunde!$J$4:$L$77,ROW(A34),2)="","",INDEX(Kunde!$J$4:$L$77,ROW(A34),2))</f>
        <v/>
      </c>
      <c r="C34" t="str">
        <f>IF(A34="","",VLOOKUP(A34,'Formel-Daten'!$J$4:$P$77,7))</f>
        <v/>
      </c>
    </row>
    <row r="35" spans="1:3" x14ac:dyDescent="0.25">
      <c r="A35" t="str">
        <f>IF(INDEX(Kunde!$J$4:$L$77,ROW(A35),1)="","",INDEX(Kunde!$J$4:$L$77,ROW(A35),1))</f>
        <v/>
      </c>
      <c r="B35" t="str">
        <f>IF(INDEX(Kunde!$J$4:$L$77,ROW(A35),2)="","",INDEX(Kunde!$J$4:$L$77,ROW(A35),2))</f>
        <v/>
      </c>
      <c r="C35" t="str">
        <f>IF(A35="","",VLOOKUP(A35,'Formel-Daten'!$J$4:$P$77,7))</f>
        <v/>
      </c>
    </row>
    <row r="36" spans="1:3" x14ac:dyDescent="0.25">
      <c r="A36" t="str">
        <f>IF(INDEX(Kunde!$J$4:$L$77,ROW(A36),1)="","",INDEX(Kunde!$J$4:$L$77,ROW(A36),1))</f>
        <v/>
      </c>
      <c r="B36" t="str">
        <f>IF(INDEX(Kunde!$J$4:$L$77,ROW(A36),2)="","",INDEX(Kunde!$J$4:$L$77,ROW(A36),2))</f>
        <v/>
      </c>
      <c r="C36" t="str">
        <f>IF(A36="","",VLOOKUP(A36,'Formel-Daten'!$J$4:$P$77,7))</f>
        <v/>
      </c>
    </row>
    <row r="37" spans="1:3" x14ac:dyDescent="0.25">
      <c r="A37" t="str">
        <f>IF(INDEX(Kunde!$J$4:$L$77,ROW(A37),1)="","",INDEX(Kunde!$J$4:$L$77,ROW(A37),1))</f>
        <v/>
      </c>
      <c r="B37" t="str">
        <f>IF(INDEX(Kunde!$J$4:$L$77,ROW(A37),2)="","",INDEX(Kunde!$J$4:$L$77,ROW(A37),2))</f>
        <v/>
      </c>
      <c r="C37" t="str">
        <f>IF(A37="","",VLOOKUP(A37,'Formel-Daten'!$J$4:$P$77,7))</f>
        <v/>
      </c>
    </row>
    <row r="38" spans="1:3" x14ac:dyDescent="0.25">
      <c r="A38" t="str">
        <f>IF(INDEX(Kunde!$J$4:$L$77,ROW(A38),1)="","",INDEX(Kunde!$J$4:$L$77,ROW(A38),1))</f>
        <v/>
      </c>
      <c r="B38" t="str">
        <f>IF(INDEX(Kunde!$J$4:$L$77,ROW(A38),2)="","",INDEX(Kunde!$J$4:$L$77,ROW(A38),2))</f>
        <v/>
      </c>
      <c r="C38" t="str">
        <f>IF(A38="","",VLOOKUP(A38,'Formel-Daten'!$J$4:$P$77,7))</f>
        <v/>
      </c>
    </row>
    <row r="39" spans="1:3" x14ac:dyDescent="0.25">
      <c r="A39" t="str">
        <f>IF(INDEX(Kunde!$J$4:$L$77,ROW(A39),1)="","",INDEX(Kunde!$J$4:$L$77,ROW(A39),1))</f>
        <v/>
      </c>
      <c r="B39" t="str">
        <f>IF(INDEX(Kunde!$J$4:$L$77,ROW(A39),2)="","",INDEX(Kunde!$J$4:$L$77,ROW(A39),2))</f>
        <v/>
      </c>
      <c r="C39" t="str">
        <f>IF(A39="","",VLOOKUP(A39,'Formel-Daten'!$J$4:$P$77,7))</f>
        <v/>
      </c>
    </row>
    <row r="40" spans="1:3" x14ac:dyDescent="0.25">
      <c r="A40" t="str">
        <f>IF(INDEX(Kunde!$J$4:$L$77,ROW(A40),1)="","",INDEX(Kunde!$J$4:$L$77,ROW(A40),1))</f>
        <v/>
      </c>
      <c r="B40" t="str">
        <f>IF(INDEX(Kunde!$J$4:$L$77,ROW(A40),2)="","",INDEX(Kunde!$J$4:$L$77,ROW(A40),2))</f>
        <v/>
      </c>
      <c r="C40" t="str">
        <f>IF(A40="","",VLOOKUP(A40,'Formel-Daten'!$J$4:$P$77,7))</f>
        <v/>
      </c>
    </row>
    <row r="41" spans="1:3" x14ac:dyDescent="0.25">
      <c r="A41" t="str">
        <f>IF(INDEX(Kunde!$J$4:$L$77,ROW(A41),1)="","",INDEX(Kunde!$J$4:$L$77,ROW(A41),1))</f>
        <v/>
      </c>
      <c r="B41" t="str">
        <f>IF(INDEX(Kunde!$J$4:$L$77,ROW(A41),2)="","",INDEX(Kunde!$J$4:$L$77,ROW(A41),2))</f>
        <v/>
      </c>
      <c r="C41" t="str">
        <f>IF(A41="","",VLOOKUP(A41,'Formel-Daten'!$J$4:$P$77,7))</f>
        <v/>
      </c>
    </row>
    <row r="42" spans="1:3" x14ac:dyDescent="0.25">
      <c r="A42" t="str">
        <f>IF(INDEX(Kunde!$J$4:$L$77,ROW(A42),1)="","",INDEX(Kunde!$J$4:$L$77,ROW(A42),1))</f>
        <v/>
      </c>
      <c r="B42" t="str">
        <f>IF(INDEX(Kunde!$J$4:$L$77,ROW(A42),2)="","",INDEX(Kunde!$J$4:$L$77,ROW(A42),2))</f>
        <v/>
      </c>
      <c r="C42" t="str">
        <f>IF(A42="","",VLOOKUP(A42,'Formel-Daten'!$J$4:$P$77,7))</f>
        <v/>
      </c>
    </row>
    <row r="43" spans="1:3" x14ac:dyDescent="0.25">
      <c r="A43" t="str">
        <f>IF(INDEX(Kunde!$J$4:$L$77,ROW(A43),1)="","",INDEX(Kunde!$J$4:$L$77,ROW(A43),1))</f>
        <v/>
      </c>
      <c r="B43" t="str">
        <f>IF(INDEX(Kunde!$J$4:$L$77,ROW(A43),2)="","",INDEX(Kunde!$J$4:$L$77,ROW(A43),2))</f>
        <v/>
      </c>
      <c r="C43" t="str">
        <f>IF(A43="","",VLOOKUP(A43,'Formel-Daten'!$J$4:$P$77,7))</f>
        <v/>
      </c>
    </row>
    <row r="44" spans="1:3" x14ac:dyDescent="0.25">
      <c r="A44" t="str">
        <f>IF(INDEX(Kunde!$J$4:$L$77,ROW(A44),1)="","",INDEX(Kunde!$J$4:$L$77,ROW(A44),1))</f>
        <v/>
      </c>
      <c r="B44" t="str">
        <f>IF(INDEX(Kunde!$J$4:$L$77,ROW(A44),2)="","",INDEX(Kunde!$J$4:$L$77,ROW(A44),2))</f>
        <v/>
      </c>
      <c r="C44" t="str">
        <f>IF(A44="","",VLOOKUP(A44,'Formel-Daten'!$J$4:$P$77,7))</f>
        <v/>
      </c>
    </row>
    <row r="45" spans="1:3" x14ac:dyDescent="0.25">
      <c r="A45" t="str">
        <f>IF(INDEX(Kunde!$J$4:$L$77,ROW(A45),1)="","",INDEX(Kunde!$J$4:$L$77,ROW(A45),1))</f>
        <v/>
      </c>
      <c r="B45" t="str">
        <f>IF(INDEX(Kunde!$J$4:$L$77,ROW(A45),2)="","",INDEX(Kunde!$J$4:$L$77,ROW(A45),2))</f>
        <v/>
      </c>
      <c r="C45" t="str">
        <f>IF(A45="","",VLOOKUP(A45,'Formel-Daten'!$J$4:$P$77,7))</f>
        <v/>
      </c>
    </row>
    <row r="46" spans="1:3" x14ac:dyDescent="0.25">
      <c r="A46" t="str">
        <f>IF(INDEX(Kunde!$J$4:$L$77,ROW(A46),1)="","",INDEX(Kunde!$J$4:$L$77,ROW(A46),1))</f>
        <v/>
      </c>
      <c r="B46" t="str">
        <f>IF(INDEX(Kunde!$J$4:$L$77,ROW(A46),2)="","",INDEX(Kunde!$J$4:$L$77,ROW(A46),2))</f>
        <v/>
      </c>
      <c r="C46" t="str">
        <f>IF(A46="","",VLOOKUP(A46,'Formel-Daten'!$J$4:$P$77,7))</f>
        <v/>
      </c>
    </row>
    <row r="47" spans="1:3" x14ac:dyDescent="0.25">
      <c r="A47" t="str">
        <f>IF(INDEX(Kunde!$J$4:$L$77,ROW(A47),1)="","",INDEX(Kunde!$J$4:$L$77,ROW(A47),1))</f>
        <v/>
      </c>
      <c r="B47" t="str">
        <f>IF(INDEX(Kunde!$J$4:$L$77,ROW(A47),2)="","",INDEX(Kunde!$J$4:$L$77,ROW(A47),2))</f>
        <v/>
      </c>
      <c r="C47" t="str">
        <f>IF(A47="","",VLOOKUP(A47,'Formel-Daten'!$J$4:$P$77,7))</f>
        <v/>
      </c>
    </row>
    <row r="48" spans="1:3" x14ac:dyDescent="0.25">
      <c r="A48" t="str">
        <f>IF(INDEX(Kunde!$J$4:$L$77,ROW(A48),1)="","",INDEX(Kunde!$J$4:$L$77,ROW(A48),1))</f>
        <v/>
      </c>
      <c r="B48" t="str">
        <f>IF(INDEX(Kunde!$J$4:$L$77,ROW(A48),2)="","",INDEX(Kunde!$J$4:$L$77,ROW(A48),2))</f>
        <v/>
      </c>
      <c r="C48" t="str">
        <f>IF(A48="","",VLOOKUP(A48,'Formel-Daten'!$J$4:$P$77,7))</f>
        <v/>
      </c>
    </row>
    <row r="49" spans="1:3" x14ac:dyDescent="0.25">
      <c r="A49" t="str">
        <f>IF(INDEX(Kunde!$J$4:$L$77,ROW(A49),1)="","",INDEX(Kunde!$J$4:$L$77,ROW(A49),1))</f>
        <v/>
      </c>
      <c r="B49" t="str">
        <f>IF(INDEX(Kunde!$J$4:$L$77,ROW(A49),2)="","",INDEX(Kunde!$J$4:$L$77,ROW(A49),2))</f>
        <v/>
      </c>
      <c r="C49" t="str">
        <f>IF(A49="","",VLOOKUP(A49,'Formel-Daten'!$J$4:$P$77,7))</f>
        <v/>
      </c>
    </row>
    <row r="50" spans="1:3" x14ac:dyDescent="0.25">
      <c r="A50" t="str">
        <f>IF(INDEX(Kunde!$J$4:$L$77,ROW(A50),1)="","",INDEX(Kunde!$J$4:$L$77,ROW(A50),1))</f>
        <v/>
      </c>
      <c r="B50" t="str">
        <f>IF(INDEX(Kunde!$J$4:$L$77,ROW(A50),2)="","",INDEX(Kunde!$J$4:$L$77,ROW(A50),2))</f>
        <v/>
      </c>
      <c r="C50" t="str">
        <f>IF(A50="","",VLOOKUP(A50,'Formel-Daten'!$J$4:$P$77,7))</f>
        <v/>
      </c>
    </row>
    <row r="51" spans="1:3" x14ac:dyDescent="0.25">
      <c r="A51" t="str">
        <f>IF(INDEX(Kunde!$J$4:$L$77,ROW(A51),1)="","",INDEX(Kunde!$J$4:$L$77,ROW(A51),1))</f>
        <v/>
      </c>
      <c r="B51" t="str">
        <f>IF(INDEX(Kunde!$J$4:$L$77,ROW(A51),2)="","",INDEX(Kunde!$J$4:$L$77,ROW(A51),2))</f>
        <v/>
      </c>
      <c r="C51" t="str">
        <f>IF(A51="","",VLOOKUP(A51,'Formel-Daten'!$J$4:$P$77,7))</f>
        <v/>
      </c>
    </row>
    <row r="52" spans="1:3" x14ac:dyDescent="0.25">
      <c r="A52" t="str">
        <f>IF(INDEX(Kunde!$J$4:$L$77,ROW(A52),1)="","",INDEX(Kunde!$J$4:$L$77,ROW(A52),1))</f>
        <v/>
      </c>
      <c r="B52" t="str">
        <f>IF(INDEX(Kunde!$J$4:$L$77,ROW(A52),2)="","",INDEX(Kunde!$J$4:$L$77,ROW(A52),2))</f>
        <v/>
      </c>
      <c r="C52" t="str">
        <f>IF(A52="","",VLOOKUP(A52,'Formel-Daten'!$J$4:$P$77,7))</f>
        <v/>
      </c>
    </row>
    <row r="53" spans="1:3" x14ac:dyDescent="0.25">
      <c r="A53" t="str">
        <f>IF(INDEX(Kunde!$J$4:$L$77,ROW(A53),1)="","",INDEX(Kunde!$J$4:$L$77,ROW(A53),1))</f>
        <v/>
      </c>
      <c r="B53" t="str">
        <f>IF(INDEX(Kunde!$J$4:$L$77,ROW(A53),2)="","",INDEX(Kunde!$J$4:$L$77,ROW(A53),2))</f>
        <v/>
      </c>
      <c r="C53" t="str">
        <f>IF(A53="","",VLOOKUP(A53,'Formel-Daten'!$J$4:$P$77,7))</f>
        <v/>
      </c>
    </row>
    <row r="54" spans="1:3" x14ac:dyDescent="0.25">
      <c r="A54" t="str">
        <f>IF(Kunde!J57="","",Kunde!J57)</f>
        <v/>
      </c>
      <c r="B54" t="str">
        <f>IF(A54="","",Kunde!K57)</f>
        <v/>
      </c>
      <c r="C54" t="str">
        <f>IF(A54="","",VLOOKUP(A54,'Formel-Daten'!$J$4:$P$77,7))</f>
        <v/>
      </c>
    </row>
    <row r="55" spans="1:3" x14ac:dyDescent="0.25">
      <c r="A55" t="str">
        <f>IF(Kunde!J58="","",Kunde!J58)</f>
        <v/>
      </c>
      <c r="B55" t="str">
        <f>IF(A55="","",Kunde!K58)</f>
        <v/>
      </c>
      <c r="C55" t="str">
        <f>IF(A55="","",VLOOKUP(A55,'Formel-Daten'!$J$4:$P$77,7))</f>
        <v/>
      </c>
    </row>
    <row r="56" spans="1:3" x14ac:dyDescent="0.25">
      <c r="A56" t="str">
        <f>IF(Kunde!J59="","",Kunde!J59)</f>
        <v/>
      </c>
      <c r="B56" t="str">
        <f>IF(A56="","",Kunde!K59)</f>
        <v/>
      </c>
      <c r="C56" t="str">
        <f>IF(A56="","",VLOOKUP(A56,'Formel-Daten'!$J$4:$P$77,7))</f>
        <v/>
      </c>
    </row>
    <row r="57" spans="1:3" x14ac:dyDescent="0.25">
      <c r="A57" t="str">
        <f>IF(Kunde!J60="","",Kunde!J60)</f>
        <v/>
      </c>
      <c r="B57" t="str">
        <f>IF(A57="","",Kunde!K60)</f>
        <v/>
      </c>
      <c r="C57" t="str">
        <f>IF(A57="","",VLOOKUP(A57,'Formel-Daten'!$J$4:$P$77,7))</f>
        <v/>
      </c>
    </row>
    <row r="58" spans="1:3" x14ac:dyDescent="0.25">
      <c r="A58" t="str">
        <f>IF(Kunde!J61="","",Kunde!J61)</f>
        <v/>
      </c>
      <c r="B58" t="str">
        <f>IF(A58="","",Kunde!K61)</f>
        <v/>
      </c>
      <c r="C58" t="str">
        <f>IF(A58="","",VLOOKUP(A58,'Formel-Daten'!$J$4:$P$77,7))</f>
        <v/>
      </c>
    </row>
    <row r="59" spans="1:3" x14ac:dyDescent="0.25">
      <c r="A59" t="str">
        <f>IF(Kunde!J62="","",Kunde!J62)</f>
        <v/>
      </c>
      <c r="B59" t="str">
        <f>IF(A59="","",Kunde!K62)</f>
        <v/>
      </c>
      <c r="C59" t="str">
        <f>IF(A59="","",VLOOKUP(A59,'Formel-Daten'!$J$4:$P$77,7))</f>
        <v/>
      </c>
    </row>
    <row r="60" spans="1:3" x14ac:dyDescent="0.25">
      <c r="A60" t="str">
        <f>IF(Kunde!J63="","",Kunde!J63)</f>
        <v/>
      </c>
      <c r="B60" t="str">
        <f>IF(A60="","",Kunde!K63)</f>
        <v/>
      </c>
      <c r="C60" t="str">
        <f>IF(A60="","",VLOOKUP(A60,'Formel-Daten'!$J$4:$P$77,7))</f>
        <v/>
      </c>
    </row>
    <row r="61" spans="1:3" x14ac:dyDescent="0.25">
      <c r="A61" t="str">
        <f>IF(Kunde!J64="","",Kunde!J64)</f>
        <v/>
      </c>
      <c r="B61" t="str">
        <f>IF(A61="","",Kunde!K64)</f>
        <v/>
      </c>
      <c r="C61" t="str">
        <f>IF(A61="","",VLOOKUP(A61,'Formel-Daten'!$J$4:$P$77,7))</f>
        <v/>
      </c>
    </row>
    <row r="62" spans="1:3" x14ac:dyDescent="0.25">
      <c r="A62" t="str">
        <f>IF(Kunde!J65="","",Kunde!J65)</f>
        <v/>
      </c>
      <c r="B62" t="str">
        <f>IF(A62="","",Kunde!K65)</f>
        <v/>
      </c>
      <c r="C62" t="str">
        <f>IF(A62="","",VLOOKUP(A62,'Formel-Daten'!$J$4:$P$77,7))</f>
        <v/>
      </c>
    </row>
    <row r="63" spans="1:3" x14ac:dyDescent="0.25">
      <c r="A63" t="str">
        <f>IF(Kunde!J66="","",Kunde!J66)</f>
        <v/>
      </c>
      <c r="B63" t="str">
        <f>IF(A63="","",Kunde!K66)</f>
        <v/>
      </c>
      <c r="C63" t="str">
        <f>IF(A63="","",VLOOKUP(A63,'Formel-Daten'!$J$4:$P$77,7))</f>
        <v/>
      </c>
    </row>
    <row r="64" spans="1:3" x14ac:dyDescent="0.25">
      <c r="A64" t="str">
        <f>IF(Kunde!J67="","",Kunde!J67)</f>
        <v/>
      </c>
      <c r="B64" t="str">
        <f>IF(A64="","",Kunde!K67)</f>
        <v/>
      </c>
      <c r="C64" t="str">
        <f>IF(A64="","",VLOOKUP(A64,'Formel-Daten'!$J$4:$P$77,7))</f>
        <v/>
      </c>
    </row>
    <row r="65" spans="1:3" x14ac:dyDescent="0.25">
      <c r="A65" t="str">
        <f>IF(Kunde!J68="","",Kunde!J68)</f>
        <v/>
      </c>
      <c r="B65" t="str">
        <f>IF(A65="","",Kunde!K68)</f>
        <v/>
      </c>
      <c r="C65" t="str">
        <f>IF(A65="","",VLOOKUP(A65,'Formel-Daten'!$J$4:$P$77,7))</f>
        <v/>
      </c>
    </row>
    <row r="66" spans="1:3" x14ac:dyDescent="0.25">
      <c r="A66" t="str">
        <f>IF(Kunde!J69="","",Kunde!J69)</f>
        <v/>
      </c>
      <c r="B66" t="str">
        <f>IF(A66="","",Kunde!K69)</f>
        <v/>
      </c>
      <c r="C66" t="str">
        <f>IF(A66="","",VLOOKUP(A66,'Formel-Daten'!$J$4:$P$77,7))</f>
        <v/>
      </c>
    </row>
    <row r="67" spans="1:3" x14ac:dyDescent="0.25">
      <c r="A67" t="str">
        <f>IF(Kunde!J70="","",Kunde!J70)</f>
        <v/>
      </c>
      <c r="B67" t="str">
        <f>IF(A67="","",Kunde!K70)</f>
        <v/>
      </c>
      <c r="C67" t="str">
        <f>IF(A67="","",VLOOKUP(A67,'Formel-Daten'!$J$4:$P$77,7))</f>
        <v/>
      </c>
    </row>
    <row r="68" spans="1:3" x14ac:dyDescent="0.25">
      <c r="A68" t="str">
        <f>IF(Kunde!J71="","",Kunde!J71)</f>
        <v/>
      </c>
      <c r="B68" t="str">
        <f>IF(A68="","",Kunde!K71)</f>
        <v/>
      </c>
      <c r="C68" t="str">
        <f>IF(A68="","",VLOOKUP(A68,'Formel-Daten'!$J$4:$P$77,7))</f>
        <v/>
      </c>
    </row>
    <row r="69" spans="1:3" x14ac:dyDescent="0.25">
      <c r="A69" t="str">
        <f>IF(Kunde!J72="","",Kunde!J72)</f>
        <v/>
      </c>
      <c r="B69" t="str">
        <f>IF(A69="","",Kunde!K72)</f>
        <v/>
      </c>
      <c r="C69" t="str">
        <f>IF(A69="","",VLOOKUP(A69,'Formel-Daten'!$J$4:$P$77,7))</f>
        <v/>
      </c>
    </row>
    <row r="70" spans="1:3" x14ac:dyDescent="0.25">
      <c r="A70" t="str">
        <f>IF(Kunde!J73="","",Kunde!J73)</f>
        <v/>
      </c>
      <c r="B70" t="str">
        <f>IF(A70="","",Kunde!K73)</f>
        <v/>
      </c>
      <c r="C70" t="str">
        <f>IF(A70="","",VLOOKUP(A70,'Formel-Daten'!$J$4:$P$77,7))</f>
        <v/>
      </c>
    </row>
    <row r="71" spans="1:3" x14ac:dyDescent="0.25">
      <c r="A71" t="str">
        <f>IF(Kunde!J74="","",Kunde!J74)</f>
        <v/>
      </c>
      <c r="B71" t="str">
        <f>IF(A71="","",Kunde!K74)</f>
        <v/>
      </c>
      <c r="C71" t="str">
        <f>IF(A71="","",VLOOKUP(A71,'Formel-Daten'!$J$4:$P$77,7))</f>
        <v/>
      </c>
    </row>
    <row r="72" spans="1:3" x14ac:dyDescent="0.25">
      <c r="A72" t="str">
        <f>IF(Kunde!J75="","",Kunde!J75)</f>
        <v/>
      </c>
      <c r="B72" t="str">
        <f>IF(A72="","",Kunde!K75)</f>
        <v/>
      </c>
      <c r="C72" t="str">
        <f>IF(A72="","",VLOOKUP(A72,'Formel-Daten'!$J$4:$P$77,7))</f>
        <v/>
      </c>
    </row>
    <row r="73" spans="1:3" x14ac:dyDescent="0.25">
      <c r="A73" t="str">
        <f>IF(Kunde!J76="","",Kunde!J76)</f>
        <v/>
      </c>
      <c r="B73" t="str">
        <f>IF(A73="","",Kunde!K76)</f>
        <v/>
      </c>
      <c r="C73" t="str">
        <f>IF(A73="","",VLOOKUP(A73,'Formel-Daten'!$J$4:$P$77,7))</f>
        <v/>
      </c>
    </row>
    <row r="74" spans="1:3" x14ac:dyDescent="0.25">
      <c r="A74" t="str">
        <f>IF(Kunde!J77="","",Kunde!J77)</f>
        <v/>
      </c>
      <c r="B74" t="str">
        <f>IF(A74="","",Kunde!K77)</f>
        <v/>
      </c>
      <c r="C74" t="str">
        <f>IF(A74="","",VLOOKUP(A74,'Formel-Daten'!$J$4:$P$77,7))</f>
        <v/>
      </c>
    </row>
  </sheetData>
  <sheetProtection algorithmName="SHA-512" hashValue="f1DlNHbqFp9fyC7MKQvev0R55sJovrwOIL6R/o0t+G2EP8Sb7OMnAd9TWgsFUWRd3RzPvu6C7P6WrTgREHEPag==" saltValue="Blps7cqOsx85QGVFEd4HYQ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2A36-F1A7-4F4D-9E2C-D02E16A4393B}">
  <sheetPr>
    <tabColor rgb="FFFF8989"/>
  </sheetPr>
  <dimension ref="A1:D500"/>
  <sheetViews>
    <sheetView workbookViewId="0">
      <selection sqref="A1:XFD1048576"/>
    </sheetView>
  </sheetViews>
  <sheetFormatPr baseColWidth="10" defaultColWidth="9.140625" defaultRowHeight="15" x14ac:dyDescent="0.25"/>
  <sheetData>
    <row r="1" spans="1:4" x14ac:dyDescent="0.25">
      <c r="A1" t="s">
        <v>64</v>
      </c>
      <c r="B1" t="s">
        <v>65</v>
      </c>
      <c r="C1" t="s">
        <v>66</v>
      </c>
      <c r="D1" t="s">
        <v>67</v>
      </c>
    </row>
    <row r="2" spans="1:4" x14ac:dyDescent="0.25">
      <c r="B2" t="str">
        <f>IF(INDEX(Kunde!$J$4:$L$77,ROW(B1),1)="","",INDEX(Kunde!$J$4:$L$77,ROW(B1),1))</f>
        <v/>
      </c>
      <c r="C2" t="str">
        <f>IF(INDEX(Kunde!$J$4:$L$77,ROW(B1),2)="","",INDEX(Kunde!$J$4:$L$77,ROW(B1),2))</f>
        <v/>
      </c>
      <c r="D2">
        <v>1</v>
      </c>
    </row>
    <row r="3" spans="1:4" x14ac:dyDescent="0.25">
      <c r="B3" t="str">
        <f>IF(INDEX(Kunde!$J$4:$L$77,ROW(B2),1)="","",INDEX(Kunde!$J$4:$L$77,ROW(B2),1))</f>
        <v/>
      </c>
      <c r="C3" t="str">
        <f>IF(INDEX(Kunde!$J$4:$L$77,ROW(B2),2)="","",INDEX(Kunde!$J$4:$L$77,ROW(B2),2))</f>
        <v/>
      </c>
      <c r="D3">
        <v>1</v>
      </c>
    </row>
    <row r="4" spans="1:4" x14ac:dyDescent="0.25">
      <c r="B4" t="str">
        <f>IF(INDEX(Kunde!$J$4:$L$77,ROW(B3),1)="","",INDEX(Kunde!$J$4:$L$77,ROW(B3),1))</f>
        <v/>
      </c>
      <c r="C4" t="str">
        <f>IF(INDEX(Kunde!$J$4:$L$77,ROW(B3),2)="","",INDEX(Kunde!$J$4:$L$77,ROW(B3),2))</f>
        <v/>
      </c>
      <c r="D4">
        <v>1</v>
      </c>
    </row>
    <row r="5" spans="1:4" x14ac:dyDescent="0.25">
      <c r="B5" t="str">
        <f>IF(INDEX(Kunde!$J$4:$L$77,ROW(B4),1)="","",INDEX(Kunde!$J$4:$L$77,ROW(B4),1))</f>
        <v/>
      </c>
      <c r="C5" t="str">
        <f>IF(INDEX(Kunde!$J$4:$L$77,ROW(B4),2)="","",INDEX(Kunde!$J$4:$L$77,ROW(B4),2))</f>
        <v/>
      </c>
      <c r="D5">
        <v>1</v>
      </c>
    </row>
    <row r="6" spans="1:4" x14ac:dyDescent="0.25">
      <c r="B6" t="str">
        <f>IF(INDEX(Kunde!$J$4:$L$77,ROW(B5),1)="","",INDEX(Kunde!$J$4:$L$77,ROW(B5),1))</f>
        <v/>
      </c>
      <c r="C6" t="str">
        <f>IF(INDEX(Kunde!$J$4:$L$77,ROW(B5),2)="","",INDEX(Kunde!$J$4:$L$77,ROW(B5),2))</f>
        <v/>
      </c>
      <c r="D6">
        <v>1</v>
      </c>
    </row>
    <row r="7" spans="1:4" x14ac:dyDescent="0.25">
      <c r="B7" t="str">
        <f>IF(INDEX(Kunde!$J$4:$L$77,ROW(B6),1)="","",INDEX(Kunde!$J$4:$L$77,ROW(B6),1))</f>
        <v/>
      </c>
      <c r="C7" t="str">
        <f>IF(INDEX(Kunde!$J$4:$L$77,ROW(B6),2)="","",INDEX(Kunde!$J$4:$L$77,ROW(B6),2))</f>
        <v/>
      </c>
      <c r="D7">
        <v>1</v>
      </c>
    </row>
    <row r="8" spans="1:4" x14ac:dyDescent="0.25">
      <c r="B8" t="str">
        <f>IF(INDEX(Kunde!$J$4:$L$77,ROW(B7),1)="","",INDEX(Kunde!$J$4:$L$77,ROW(B7),1))</f>
        <v/>
      </c>
      <c r="C8" t="str">
        <f>IF(INDEX(Kunde!$J$4:$L$77,ROW(B7),2)="","",INDEX(Kunde!$J$4:$L$77,ROW(B7),2))</f>
        <v/>
      </c>
      <c r="D8">
        <v>1</v>
      </c>
    </row>
    <row r="9" spans="1:4" x14ac:dyDescent="0.25">
      <c r="B9" t="str">
        <f>IF(INDEX(Kunde!$J$4:$L$77,ROW(B8),1)="","",INDEX(Kunde!$J$4:$L$77,ROW(B8),1))</f>
        <v/>
      </c>
      <c r="C9" t="str">
        <f>IF(INDEX(Kunde!$J$4:$L$77,ROW(B8),2)="","",INDEX(Kunde!$J$4:$L$77,ROW(B8),2))</f>
        <v/>
      </c>
      <c r="D9">
        <v>1</v>
      </c>
    </row>
    <row r="10" spans="1:4" x14ac:dyDescent="0.25">
      <c r="B10" t="str">
        <f>IF(INDEX(Kunde!$J$4:$L$77,ROW(B9),1)="","",INDEX(Kunde!$J$4:$L$77,ROW(B9),1))</f>
        <v/>
      </c>
      <c r="C10" t="str">
        <f>IF(INDEX(Kunde!$J$4:$L$77,ROW(B9),2)="","",INDEX(Kunde!$J$4:$L$77,ROW(B9),2))</f>
        <v/>
      </c>
      <c r="D10">
        <v>1</v>
      </c>
    </row>
    <row r="11" spans="1:4" x14ac:dyDescent="0.25">
      <c r="B11" t="str">
        <f>IF(INDEX(Kunde!$J$4:$L$77,ROW(B10),1)="","",INDEX(Kunde!$J$4:$L$77,ROW(B10),1))</f>
        <v/>
      </c>
      <c r="C11" t="str">
        <f>IF(INDEX(Kunde!$J$4:$L$77,ROW(B10),2)="","",INDEX(Kunde!$J$4:$L$77,ROW(B10),2))</f>
        <v/>
      </c>
      <c r="D11">
        <v>1</v>
      </c>
    </row>
    <row r="12" spans="1:4" x14ac:dyDescent="0.25">
      <c r="B12" t="str">
        <f>IF(INDEX(Kunde!$J$4:$L$77,ROW(B11),1)="","",INDEX(Kunde!$J$4:$L$77,ROW(B11),1))</f>
        <v/>
      </c>
      <c r="C12" t="str">
        <f>IF(INDEX(Kunde!$J$4:$L$77,ROW(B11),2)="","",INDEX(Kunde!$J$4:$L$77,ROW(B11),2))</f>
        <v/>
      </c>
      <c r="D12">
        <v>1</v>
      </c>
    </row>
    <row r="13" spans="1:4" x14ac:dyDescent="0.25">
      <c r="B13" t="str">
        <f>IF(INDEX(Kunde!$J$4:$L$77,ROW(B12),1)="","",INDEX(Kunde!$J$4:$L$77,ROW(B12),1))</f>
        <v/>
      </c>
      <c r="C13" t="str">
        <f>IF(INDEX(Kunde!$J$4:$L$77,ROW(B12),2)="","",INDEX(Kunde!$J$4:$L$77,ROW(B12),2))</f>
        <v/>
      </c>
      <c r="D13">
        <v>1</v>
      </c>
    </row>
    <row r="14" spans="1:4" x14ac:dyDescent="0.25">
      <c r="B14" t="str">
        <f>IF(INDEX(Kunde!$J$4:$L$77,ROW(B13),1)="","",INDEX(Kunde!$J$4:$L$77,ROW(B13),1))</f>
        <v/>
      </c>
      <c r="C14" t="str">
        <f>IF(INDEX(Kunde!$J$4:$L$77,ROW(B13),2)="","",INDEX(Kunde!$J$4:$L$77,ROW(B13),2))</f>
        <v/>
      </c>
      <c r="D14">
        <v>1</v>
      </c>
    </row>
    <row r="15" spans="1:4" x14ac:dyDescent="0.25">
      <c r="B15" t="str">
        <f>IF(INDEX(Kunde!$J$4:$L$77,ROW(B14),1)="","",INDEX(Kunde!$J$4:$L$77,ROW(B14),1))</f>
        <v/>
      </c>
      <c r="C15" t="str">
        <f>IF(INDEX(Kunde!$J$4:$L$77,ROW(B14),2)="","",INDEX(Kunde!$J$4:$L$77,ROW(B14),2))</f>
        <v/>
      </c>
      <c r="D15">
        <v>1</v>
      </c>
    </row>
    <row r="16" spans="1:4" x14ac:dyDescent="0.25">
      <c r="B16" t="str">
        <f>IF(INDEX(Kunde!$J$4:$L$77,ROW(B15),1)="","",INDEX(Kunde!$J$4:$L$77,ROW(B15),1))</f>
        <v/>
      </c>
      <c r="C16" t="str">
        <f>IF(INDEX(Kunde!$J$4:$L$77,ROW(B15),2)="","",INDEX(Kunde!$J$4:$L$77,ROW(B15),2))</f>
        <v/>
      </c>
      <c r="D16">
        <v>1</v>
      </c>
    </row>
    <row r="17" spans="2:4" x14ac:dyDescent="0.25">
      <c r="B17" t="str">
        <f>IF(INDEX(Kunde!$J$4:$L$77,ROW(B16),1)="","",INDEX(Kunde!$J$4:$L$77,ROW(B16),1))</f>
        <v/>
      </c>
      <c r="C17" t="str">
        <f>IF(INDEX(Kunde!$J$4:$L$77,ROW(B16),2)="","",INDEX(Kunde!$J$4:$L$77,ROW(B16),2))</f>
        <v/>
      </c>
      <c r="D17">
        <v>1</v>
      </c>
    </row>
    <row r="18" spans="2:4" x14ac:dyDescent="0.25">
      <c r="B18" t="str">
        <f>IF(INDEX(Kunde!$J$4:$L$77,ROW(B17),1)="","",INDEX(Kunde!$J$4:$L$77,ROW(B17),1))</f>
        <v/>
      </c>
      <c r="C18" t="str">
        <f>IF(INDEX(Kunde!$J$4:$L$77,ROW(B17),2)="","",INDEX(Kunde!$J$4:$L$77,ROW(B17),2))</f>
        <v/>
      </c>
      <c r="D18">
        <v>1</v>
      </c>
    </row>
    <row r="19" spans="2:4" x14ac:dyDescent="0.25">
      <c r="B19" t="str">
        <f>IF(INDEX(Kunde!$J$4:$L$77,ROW(B18),1)="","",INDEX(Kunde!$J$4:$L$77,ROW(B18),1))</f>
        <v/>
      </c>
      <c r="C19" t="str">
        <f>IF(INDEX(Kunde!$J$4:$L$77,ROW(B18),2)="","",INDEX(Kunde!$J$4:$L$77,ROW(B18),2))</f>
        <v/>
      </c>
      <c r="D19">
        <v>1</v>
      </c>
    </row>
    <row r="20" spans="2:4" x14ac:dyDescent="0.25">
      <c r="B20" t="str">
        <f>IF(INDEX(Kunde!$J$4:$L$77,ROW(B19),1)="","",INDEX(Kunde!$J$4:$L$77,ROW(B19),1))</f>
        <v/>
      </c>
      <c r="C20" t="str">
        <f>IF(INDEX(Kunde!$J$4:$L$77,ROW(B19),2)="","",INDEX(Kunde!$J$4:$L$77,ROW(B19),2))</f>
        <v/>
      </c>
      <c r="D20">
        <v>1</v>
      </c>
    </row>
    <row r="21" spans="2:4" x14ac:dyDescent="0.25">
      <c r="B21" t="str">
        <f>IF(INDEX(Kunde!$J$4:$L$77,ROW(B20),1)="","",INDEX(Kunde!$J$4:$L$77,ROW(B20),1))</f>
        <v/>
      </c>
      <c r="C21" t="str">
        <f>IF(INDEX(Kunde!$J$4:$L$77,ROW(B20),2)="","",INDEX(Kunde!$J$4:$L$77,ROW(B20),2))</f>
        <v/>
      </c>
      <c r="D21">
        <v>1</v>
      </c>
    </row>
    <row r="22" spans="2:4" x14ac:dyDescent="0.25">
      <c r="B22" t="str">
        <f>IF(INDEX(Kunde!$J$4:$L$77,ROW(B21),1)="","",INDEX(Kunde!$J$4:$L$77,ROW(B21),1))</f>
        <v/>
      </c>
      <c r="C22" t="str">
        <f>IF(INDEX(Kunde!$J$4:$L$77,ROW(B21),2)="","",INDEX(Kunde!$J$4:$L$77,ROW(B21),2))</f>
        <v/>
      </c>
      <c r="D22">
        <v>1</v>
      </c>
    </row>
    <row r="23" spans="2:4" x14ac:dyDescent="0.25">
      <c r="B23" t="str">
        <f>IF(INDEX(Kunde!$J$4:$L$77,ROW(B22),1)="","",INDEX(Kunde!$J$4:$L$77,ROW(B22),1))</f>
        <v/>
      </c>
      <c r="C23" t="str">
        <f>IF(INDEX(Kunde!$J$4:$L$77,ROW(B22),2)="","",INDEX(Kunde!$J$4:$L$77,ROW(B22),2))</f>
        <v/>
      </c>
      <c r="D23">
        <v>1</v>
      </c>
    </row>
    <row r="24" spans="2:4" x14ac:dyDescent="0.25">
      <c r="B24" t="str">
        <f>IF(INDEX(Kunde!$J$4:$L$77,ROW(B23),1)="","",INDEX(Kunde!$J$4:$L$77,ROW(B23),1))</f>
        <v/>
      </c>
      <c r="C24" t="str">
        <f>IF(INDEX(Kunde!$J$4:$L$77,ROW(B23),2)="","",INDEX(Kunde!$J$4:$L$77,ROW(B23),2))</f>
        <v/>
      </c>
      <c r="D24">
        <v>1</v>
      </c>
    </row>
    <row r="25" spans="2:4" x14ac:dyDescent="0.25">
      <c r="B25" t="str">
        <f>IF(INDEX(Kunde!$J$4:$L$77,ROW(B24),1)="","",INDEX(Kunde!$J$4:$L$77,ROW(B24),1))</f>
        <v/>
      </c>
      <c r="C25" t="str">
        <f>IF(INDEX(Kunde!$J$4:$L$77,ROW(B24),2)="","",INDEX(Kunde!$J$4:$L$77,ROW(B24),2))</f>
        <v/>
      </c>
      <c r="D25">
        <v>1</v>
      </c>
    </row>
    <row r="26" spans="2:4" x14ac:dyDescent="0.25">
      <c r="B26" t="str">
        <f>IF(INDEX(Kunde!$J$4:$L$77,ROW(B25),1)="","",INDEX(Kunde!$J$4:$L$77,ROW(B25),1))</f>
        <v/>
      </c>
      <c r="C26" t="str">
        <f>IF(INDEX(Kunde!$J$4:$L$77,ROW(B25),2)="","",INDEX(Kunde!$J$4:$L$77,ROW(B25),2))</f>
        <v/>
      </c>
      <c r="D26">
        <v>1</v>
      </c>
    </row>
    <row r="27" spans="2:4" x14ac:dyDescent="0.25">
      <c r="B27" t="str">
        <f>IF(INDEX(Kunde!$J$4:$L$77,ROW(B26),1)="","",INDEX(Kunde!$J$4:$L$77,ROW(B26),1))</f>
        <v/>
      </c>
      <c r="C27" t="str">
        <f>IF(INDEX(Kunde!$J$4:$L$77,ROW(B26),2)="","",INDEX(Kunde!$J$4:$L$77,ROW(B26),2))</f>
        <v/>
      </c>
      <c r="D27">
        <v>1</v>
      </c>
    </row>
    <row r="28" spans="2:4" x14ac:dyDescent="0.25">
      <c r="B28" t="str">
        <f>IF(INDEX(Kunde!$J$4:$L$77,ROW(B27),1)="","",INDEX(Kunde!$J$4:$L$77,ROW(B27),1))</f>
        <v/>
      </c>
      <c r="C28" t="str">
        <f>IF(INDEX(Kunde!$J$4:$L$77,ROW(B27),2)="","",INDEX(Kunde!$J$4:$L$77,ROW(B27),2))</f>
        <v/>
      </c>
      <c r="D28">
        <v>1</v>
      </c>
    </row>
    <row r="29" spans="2:4" x14ac:dyDescent="0.25">
      <c r="B29" t="str">
        <f>IF(INDEX(Kunde!$J$4:$L$77,ROW(B28),1)="","",INDEX(Kunde!$J$4:$L$77,ROW(B28),1))</f>
        <v/>
      </c>
      <c r="C29" t="str">
        <f>IF(INDEX(Kunde!$J$4:$L$77,ROW(B28),2)="","",INDEX(Kunde!$J$4:$L$77,ROW(B28),2))</f>
        <v/>
      </c>
      <c r="D29">
        <v>1</v>
      </c>
    </row>
    <row r="30" spans="2:4" x14ac:dyDescent="0.25">
      <c r="B30" t="str">
        <f>IF(INDEX(Kunde!$J$4:$L$77,ROW(B29),1)="","",INDEX(Kunde!$J$4:$L$77,ROW(B29),1))</f>
        <v/>
      </c>
      <c r="C30" t="str">
        <f>IF(INDEX(Kunde!$J$4:$L$77,ROW(B29),2)="","",INDEX(Kunde!$J$4:$L$77,ROW(B29),2))</f>
        <v/>
      </c>
      <c r="D30">
        <v>1</v>
      </c>
    </row>
    <row r="31" spans="2:4" x14ac:dyDescent="0.25">
      <c r="B31" t="str">
        <f>IF(INDEX(Kunde!$J$4:$L$77,ROW(B30),1)="","",INDEX(Kunde!$J$4:$L$77,ROW(B30),1))</f>
        <v/>
      </c>
      <c r="C31" t="str">
        <f>IF(INDEX(Kunde!$J$4:$L$77,ROW(B30),2)="","",INDEX(Kunde!$J$4:$L$77,ROW(B30),2))</f>
        <v/>
      </c>
      <c r="D31">
        <v>1</v>
      </c>
    </row>
    <row r="32" spans="2:4" x14ac:dyDescent="0.25">
      <c r="B32" t="str">
        <f>IF(INDEX(Kunde!$J$4:$L$77,ROW(B31),1)="","",INDEX(Kunde!$J$4:$L$77,ROW(B31),1))</f>
        <v/>
      </c>
      <c r="C32" t="str">
        <f>IF(INDEX(Kunde!$J$4:$L$77,ROW(B31),2)="","",INDEX(Kunde!$J$4:$L$77,ROW(B31),2))</f>
        <v/>
      </c>
      <c r="D32">
        <v>1</v>
      </c>
    </row>
    <row r="33" spans="2:4" x14ac:dyDescent="0.25">
      <c r="B33" t="str">
        <f>IF(INDEX(Kunde!$J$4:$L$77,ROW(B32),1)="","",INDEX(Kunde!$J$4:$L$77,ROW(B32),1))</f>
        <v/>
      </c>
      <c r="C33" t="str">
        <f>IF(INDEX(Kunde!$J$4:$L$77,ROW(B32),2)="","",INDEX(Kunde!$J$4:$L$77,ROW(B32),2))</f>
        <v/>
      </c>
      <c r="D33">
        <v>1</v>
      </c>
    </row>
    <row r="34" spans="2:4" x14ac:dyDescent="0.25">
      <c r="B34" t="str">
        <f>IF(INDEX(Kunde!$J$4:$L$77,ROW(B33),1)="","",INDEX(Kunde!$J$4:$L$77,ROW(B33),1))</f>
        <v/>
      </c>
      <c r="C34" t="str">
        <f>IF(INDEX(Kunde!$J$4:$L$77,ROW(B33),2)="","",INDEX(Kunde!$J$4:$L$77,ROW(B33),2))</f>
        <v/>
      </c>
      <c r="D34">
        <v>1</v>
      </c>
    </row>
    <row r="35" spans="2:4" x14ac:dyDescent="0.25">
      <c r="B35" t="str">
        <f>IF(INDEX(Kunde!$J$4:$L$77,ROW(B34),1)="","",INDEX(Kunde!$J$4:$L$77,ROW(B34),1))</f>
        <v/>
      </c>
      <c r="C35" t="str">
        <f>IF(INDEX(Kunde!$J$4:$L$77,ROW(B34),2)="","",INDEX(Kunde!$J$4:$L$77,ROW(B34),2))</f>
        <v/>
      </c>
      <c r="D35">
        <v>1</v>
      </c>
    </row>
    <row r="36" spans="2:4" x14ac:dyDescent="0.25">
      <c r="B36" t="str">
        <f>IF(INDEX(Kunde!$J$4:$L$77,ROW(B35),1)="","",INDEX(Kunde!$J$4:$L$77,ROW(B35),1))</f>
        <v/>
      </c>
      <c r="C36" t="str">
        <f>IF(INDEX(Kunde!$J$4:$L$77,ROW(B35),2)="","",INDEX(Kunde!$J$4:$L$77,ROW(B35),2))</f>
        <v/>
      </c>
      <c r="D36">
        <v>1</v>
      </c>
    </row>
    <row r="37" spans="2:4" x14ac:dyDescent="0.25">
      <c r="B37" t="str">
        <f>IF(INDEX(Kunde!$J$4:$L$77,ROW(B36),1)="","",INDEX(Kunde!$J$4:$L$77,ROW(B36),1))</f>
        <v/>
      </c>
      <c r="C37" t="str">
        <f>IF(INDEX(Kunde!$J$4:$L$77,ROW(B36),2)="","",INDEX(Kunde!$J$4:$L$77,ROW(B36),2))</f>
        <v/>
      </c>
      <c r="D37">
        <v>1</v>
      </c>
    </row>
    <row r="38" spans="2:4" x14ac:dyDescent="0.25">
      <c r="B38" t="str">
        <f>IF(INDEX(Kunde!$J$4:$L$77,ROW(B37),1)="","",INDEX(Kunde!$J$4:$L$77,ROW(B37),1))</f>
        <v/>
      </c>
      <c r="C38" t="str">
        <f>IF(INDEX(Kunde!$J$4:$L$77,ROW(B37),2)="","",INDEX(Kunde!$J$4:$L$77,ROW(B37),2))</f>
        <v/>
      </c>
      <c r="D38">
        <v>1</v>
      </c>
    </row>
    <row r="39" spans="2:4" x14ac:dyDescent="0.25">
      <c r="B39" t="str">
        <f>IF(INDEX(Kunde!$J$4:$L$77,ROW(B38),1)="","",INDEX(Kunde!$J$4:$L$77,ROW(B38),1))</f>
        <v/>
      </c>
      <c r="C39" t="str">
        <f>IF(INDEX(Kunde!$J$4:$L$77,ROW(B38),2)="","",INDEX(Kunde!$J$4:$L$77,ROW(B38),2))</f>
        <v/>
      </c>
      <c r="D39">
        <v>1</v>
      </c>
    </row>
    <row r="40" spans="2:4" x14ac:dyDescent="0.25">
      <c r="B40" t="str">
        <f>IF(INDEX(Kunde!$J$4:$L$77,ROW(B39),1)="","",INDEX(Kunde!$J$4:$L$77,ROW(B39),1))</f>
        <v/>
      </c>
      <c r="C40" t="str">
        <f>IF(INDEX(Kunde!$J$4:$L$77,ROW(B39),2)="","",INDEX(Kunde!$J$4:$L$77,ROW(B39),2))</f>
        <v/>
      </c>
      <c r="D40">
        <v>1</v>
      </c>
    </row>
    <row r="41" spans="2:4" x14ac:dyDescent="0.25">
      <c r="B41" t="str">
        <f>IF(INDEX(Kunde!$J$4:$L$77,ROW(B40),1)="","",INDEX(Kunde!$J$4:$L$77,ROW(B40),1))</f>
        <v/>
      </c>
      <c r="C41" t="str">
        <f>IF(INDEX(Kunde!$J$4:$L$77,ROW(B40),2)="","",INDEX(Kunde!$J$4:$L$77,ROW(B40),2))</f>
        <v/>
      </c>
      <c r="D41">
        <v>1</v>
      </c>
    </row>
    <row r="42" spans="2:4" x14ac:dyDescent="0.25">
      <c r="B42" t="str">
        <f>IF(INDEX(Kunde!$J$4:$L$77,ROW(B41),1)="","",INDEX(Kunde!$J$4:$L$77,ROW(B41),1))</f>
        <v/>
      </c>
      <c r="C42" t="str">
        <f>IF(INDEX(Kunde!$J$4:$L$77,ROW(B41),2)="","",INDEX(Kunde!$J$4:$L$77,ROW(B41),2))</f>
        <v/>
      </c>
      <c r="D42">
        <v>1</v>
      </c>
    </row>
    <row r="43" spans="2:4" x14ac:dyDescent="0.25">
      <c r="B43" t="str">
        <f>IF(INDEX(Kunde!$J$4:$L$77,ROW(B42),1)="","",INDEX(Kunde!$J$4:$L$77,ROW(B42),1))</f>
        <v/>
      </c>
      <c r="C43" t="str">
        <f>IF(INDEX(Kunde!$J$4:$L$77,ROW(B42),2)="","",INDEX(Kunde!$J$4:$L$77,ROW(B42),2))</f>
        <v/>
      </c>
      <c r="D43">
        <v>1</v>
      </c>
    </row>
    <row r="44" spans="2:4" x14ac:dyDescent="0.25">
      <c r="B44" t="str">
        <f>IF(INDEX(Kunde!$J$4:$L$77,ROW(B43),1)="","",INDEX(Kunde!$J$4:$L$77,ROW(B43),1))</f>
        <v/>
      </c>
      <c r="C44" t="str">
        <f>IF(INDEX(Kunde!$J$4:$L$77,ROW(B43),2)="","",INDEX(Kunde!$J$4:$L$77,ROW(B43),2))</f>
        <v/>
      </c>
      <c r="D44">
        <v>1</v>
      </c>
    </row>
    <row r="45" spans="2:4" x14ac:dyDescent="0.25">
      <c r="B45" t="str">
        <f>IF(INDEX(Kunde!$J$4:$L$77,ROW(B44),1)="","",INDEX(Kunde!$J$4:$L$77,ROW(B44),1))</f>
        <v/>
      </c>
      <c r="C45" t="str">
        <f>IF(INDEX(Kunde!$J$4:$L$77,ROW(B44),2)="","",INDEX(Kunde!$J$4:$L$77,ROW(B44),2))</f>
        <v/>
      </c>
      <c r="D45">
        <v>1</v>
      </c>
    </row>
    <row r="46" spans="2:4" x14ac:dyDescent="0.25">
      <c r="B46" t="str">
        <f>IF(INDEX(Kunde!$J$4:$L$77,ROW(B45),1)="","",INDEX(Kunde!$J$4:$L$77,ROW(B45),1))</f>
        <v/>
      </c>
      <c r="C46" t="str">
        <f>IF(INDEX(Kunde!$J$4:$L$77,ROW(B45),2)="","",INDEX(Kunde!$J$4:$L$77,ROW(B45),2))</f>
        <v/>
      </c>
      <c r="D46">
        <v>1</v>
      </c>
    </row>
    <row r="47" spans="2:4" x14ac:dyDescent="0.25">
      <c r="B47" t="str">
        <f>IF(INDEX(Kunde!$J$4:$L$77,ROW(B46),1)="","",INDEX(Kunde!$J$4:$L$77,ROW(B46),1))</f>
        <v/>
      </c>
      <c r="C47" t="str">
        <f>IF(INDEX(Kunde!$J$4:$L$77,ROW(B46),2)="","",INDEX(Kunde!$J$4:$L$77,ROW(B46),2))</f>
        <v/>
      </c>
      <c r="D47">
        <v>1</v>
      </c>
    </row>
    <row r="48" spans="2:4" x14ac:dyDescent="0.25">
      <c r="B48" t="str">
        <f>IF(INDEX(Kunde!$J$4:$L$77,ROW(B47),1)="","",INDEX(Kunde!$J$4:$L$77,ROW(B47),1))</f>
        <v/>
      </c>
      <c r="C48" t="str">
        <f>IF(INDEX(Kunde!$J$4:$L$77,ROW(B47),2)="","",INDEX(Kunde!$J$4:$L$77,ROW(B47),2))</f>
        <v/>
      </c>
      <c r="D48">
        <v>1</v>
      </c>
    </row>
    <row r="49" spans="2:4" x14ac:dyDescent="0.25">
      <c r="B49" t="str">
        <f>IF(INDEX(Kunde!$J$4:$L$77,ROW(B48),1)="","",INDEX(Kunde!$J$4:$L$77,ROW(B48),1))</f>
        <v/>
      </c>
      <c r="C49" t="str">
        <f>IF(INDEX(Kunde!$J$4:$L$77,ROW(B48),2)="","",INDEX(Kunde!$J$4:$L$77,ROW(B48),2))</f>
        <v/>
      </c>
      <c r="D49">
        <v>1</v>
      </c>
    </row>
    <row r="50" spans="2:4" x14ac:dyDescent="0.25">
      <c r="B50" t="str">
        <f>IF(INDEX(Kunde!$J$4:$L$77,ROW(B49),1)="","",INDEX(Kunde!$J$4:$L$77,ROW(B49),1))</f>
        <v/>
      </c>
      <c r="C50" t="str">
        <f>IF(INDEX(Kunde!$J$4:$L$77,ROW(B49),2)="","",INDEX(Kunde!$J$4:$L$77,ROW(B49),2))</f>
        <v/>
      </c>
      <c r="D50">
        <v>1</v>
      </c>
    </row>
    <row r="51" spans="2:4" x14ac:dyDescent="0.25">
      <c r="B51" t="str">
        <f>IF(INDEX(Kunde!$J$4:$L$77,ROW(B50),1)="","",INDEX(Kunde!$J$4:$L$77,ROW(B50),1))</f>
        <v/>
      </c>
      <c r="C51" t="str">
        <f>IF(INDEX(Kunde!$J$4:$L$77,ROW(B50),2)="","",INDEX(Kunde!$J$4:$L$77,ROW(B50),2))</f>
        <v/>
      </c>
      <c r="D51">
        <v>1</v>
      </c>
    </row>
    <row r="52" spans="2:4" x14ac:dyDescent="0.25">
      <c r="B52" t="str">
        <f>IF(INDEX(Kunde!$J$4:$L$77,ROW(B51),1)="","",INDEX(Kunde!$J$4:$L$77,ROW(B51),1))</f>
        <v/>
      </c>
      <c r="C52" t="str">
        <f>IF(INDEX(Kunde!$J$4:$L$77,ROW(B51),2)="","",INDEX(Kunde!$J$4:$L$77,ROW(B51),2))</f>
        <v/>
      </c>
      <c r="D52">
        <v>1</v>
      </c>
    </row>
    <row r="53" spans="2:4" x14ac:dyDescent="0.25">
      <c r="B53" t="str">
        <f>IF(INDEX(Kunde!$J$4:$L$77,ROW(B52),1)="","",INDEX(Kunde!$J$4:$L$77,ROW(B52),1))</f>
        <v/>
      </c>
      <c r="C53" t="str">
        <f>IF(INDEX(Kunde!$J$4:$L$77,ROW(B52),2)="","",INDEX(Kunde!$J$4:$L$77,ROW(B52),2))</f>
        <v/>
      </c>
      <c r="D53">
        <v>1</v>
      </c>
    </row>
    <row r="54" spans="2:4" x14ac:dyDescent="0.25">
      <c r="B54" t="str">
        <f>IF(INDEX(Kunde!$J$4:$L$77,ROW(B53),1)="","",INDEX(Kunde!$J$4:$L$77,ROW(B53),1))</f>
        <v/>
      </c>
      <c r="C54" t="str">
        <f>IF(INDEX(Kunde!$J$4:$L$77,ROW(B53),2)="","",INDEX(Kunde!$J$4:$L$77,ROW(B53),2))</f>
        <v/>
      </c>
      <c r="D54">
        <v>1</v>
      </c>
    </row>
    <row r="55" spans="2:4" x14ac:dyDescent="0.25">
      <c r="B55" t="str">
        <f>IF(INDEX(Kunde!$J$4:$L$77,ROW(B54),1)="","",INDEX(Kunde!$J$4:$L$77,ROW(B54),1))</f>
        <v/>
      </c>
      <c r="C55" t="str">
        <f>IF(INDEX(Kunde!$J$4:$L$77,ROW(B54),2)="","",INDEX(Kunde!$J$4:$L$77,ROW(B54),2))</f>
        <v/>
      </c>
      <c r="D55">
        <v>1</v>
      </c>
    </row>
    <row r="56" spans="2:4" x14ac:dyDescent="0.25">
      <c r="B56" t="str">
        <f>IF(INDEX(Kunde!$J$4:$L$77,ROW(B55),1)="","",INDEX(Kunde!$J$4:$L$77,ROW(B55),1))</f>
        <v/>
      </c>
      <c r="C56" t="str">
        <f>IF(INDEX(Kunde!$J$4:$L$77,ROW(B55),2)="","",INDEX(Kunde!$J$4:$L$77,ROW(B55),2))</f>
        <v/>
      </c>
      <c r="D56">
        <v>1</v>
      </c>
    </row>
    <row r="57" spans="2:4" x14ac:dyDescent="0.25">
      <c r="B57" t="str">
        <f>IF(INDEX(Kunde!$J$4:$L$77,ROW(B56),1)="","",INDEX(Kunde!$J$4:$L$77,ROW(B56),1))</f>
        <v/>
      </c>
      <c r="C57" t="str">
        <f>IF(INDEX(Kunde!$J$4:$L$77,ROW(B56),2)="","",INDEX(Kunde!$J$4:$L$77,ROW(B56),2))</f>
        <v/>
      </c>
      <c r="D57">
        <v>1</v>
      </c>
    </row>
    <row r="58" spans="2:4" x14ac:dyDescent="0.25">
      <c r="B58" t="str">
        <f>IF(INDEX(Kunde!$J$4:$L$77,ROW(B57),1)="","",INDEX(Kunde!$J$4:$L$77,ROW(B57),1))</f>
        <v/>
      </c>
      <c r="C58" t="str">
        <f>IF(INDEX(Kunde!$J$4:$L$77,ROW(B57),2)="","",INDEX(Kunde!$J$4:$L$77,ROW(B57),2))</f>
        <v/>
      </c>
      <c r="D58">
        <v>1</v>
      </c>
    </row>
    <row r="59" spans="2:4" x14ac:dyDescent="0.25">
      <c r="B59" t="str">
        <f>IF(INDEX(Kunde!$J$4:$L$77,ROW(B58),1)="","",INDEX(Kunde!$J$4:$L$77,ROW(B58),1))</f>
        <v/>
      </c>
      <c r="C59" t="str">
        <f>IF(INDEX(Kunde!$J$4:$L$77,ROW(B58),2)="","",INDEX(Kunde!$J$4:$L$77,ROW(B58),2))</f>
        <v/>
      </c>
      <c r="D59">
        <v>1</v>
      </c>
    </row>
    <row r="60" spans="2:4" x14ac:dyDescent="0.25">
      <c r="B60" t="str">
        <f>IF(INDEX(Kunde!$J$4:$L$77,ROW(B59),1)="","",INDEX(Kunde!$J$4:$L$77,ROW(B59),1))</f>
        <v/>
      </c>
      <c r="C60" t="str">
        <f>IF(INDEX(Kunde!$J$4:$L$77,ROW(B59),2)="","",INDEX(Kunde!$J$4:$L$77,ROW(B59),2))</f>
        <v/>
      </c>
      <c r="D60">
        <v>1</v>
      </c>
    </row>
    <row r="61" spans="2:4" x14ac:dyDescent="0.25">
      <c r="B61" t="str">
        <f>IF(INDEX(Kunde!$J$4:$L$77,ROW(B60),1)="","",INDEX(Kunde!$J$4:$L$77,ROW(B60),1))</f>
        <v/>
      </c>
      <c r="C61" t="str">
        <f>IF(INDEX(Kunde!$J$4:$L$77,ROW(B60),2)="","",INDEX(Kunde!$J$4:$L$77,ROW(B60),2))</f>
        <v/>
      </c>
      <c r="D61">
        <v>1</v>
      </c>
    </row>
    <row r="62" spans="2:4" x14ac:dyDescent="0.25">
      <c r="B62" t="str">
        <f>IF(INDEX(Kunde!$J$4:$L$77,ROW(B61),1)="","",INDEX(Kunde!$J$4:$L$77,ROW(B61),1))</f>
        <v/>
      </c>
      <c r="C62" t="str">
        <f>IF(INDEX(Kunde!$J$4:$L$77,ROW(B61),2)="","",INDEX(Kunde!$J$4:$L$77,ROW(B61),2))</f>
        <v/>
      </c>
      <c r="D62">
        <v>1</v>
      </c>
    </row>
    <row r="63" spans="2:4" x14ac:dyDescent="0.25">
      <c r="B63" t="str">
        <f>IF(INDEX(Kunde!$J$4:$L$77,ROW(B62),1)="","",INDEX(Kunde!$J$4:$L$77,ROW(B62),1))</f>
        <v/>
      </c>
      <c r="C63" t="str">
        <f>IF(INDEX(Kunde!$J$4:$L$77,ROW(B62),2)="","",INDEX(Kunde!$J$4:$L$77,ROW(B62),2))</f>
        <v/>
      </c>
      <c r="D63">
        <v>1</v>
      </c>
    </row>
    <row r="64" spans="2:4" x14ac:dyDescent="0.25">
      <c r="B64" t="str">
        <f>IF(INDEX(Kunde!$J$4:$L$77,ROW(B63),1)="","",INDEX(Kunde!$J$4:$L$77,ROW(B63),1))</f>
        <v/>
      </c>
      <c r="C64" t="str">
        <f>IF(INDEX(Kunde!$J$4:$L$77,ROW(B63),2)="","",INDEX(Kunde!$J$4:$L$77,ROW(B63),2))</f>
        <v/>
      </c>
      <c r="D64">
        <v>1</v>
      </c>
    </row>
    <row r="65" spans="2:4" x14ac:dyDescent="0.25">
      <c r="B65" t="str">
        <f>IF(INDEX(Kunde!$J$4:$L$77,ROW(B64),1)="","",INDEX(Kunde!$J$4:$L$77,ROW(B64),1))</f>
        <v/>
      </c>
      <c r="C65" t="str">
        <f>IF(INDEX(Kunde!$J$4:$L$77,ROW(B64),2)="","",INDEX(Kunde!$J$4:$L$77,ROW(B64),2))</f>
        <v/>
      </c>
      <c r="D65">
        <v>1</v>
      </c>
    </row>
    <row r="66" spans="2:4" x14ac:dyDescent="0.25">
      <c r="B66" t="str">
        <f>IF(INDEX(Kunde!$J$4:$L$77,ROW(B65),1)="","",INDEX(Kunde!$J$4:$L$77,ROW(B65),1))</f>
        <v/>
      </c>
      <c r="C66" t="str">
        <f>IF(INDEX(Kunde!$J$4:$L$77,ROW(B65),2)="","",INDEX(Kunde!$J$4:$L$77,ROW(B65),2))</f>
        <v/>
      </c>
      <c r="D66">
        <v>1</v>
      </c>
    </row>
    <row r="67" spans="2:4" x14ac:dyDescent="0.25">
      <c r="B67" t="str">
        <f>IF(INDEX(Kunde!$J$4:$L$77,ROW(B66),1)="","",INDEX(Kunde!$J$4:$L$77,ROW(B66),1))</f>
        <v/>
      </c>
      <c r="C67" t="str">
        <f>IF(INDEX(Kunde!$J$4:$L$77,ROW(B66),2)="","",INDEX(Kunde!$J$4:$L$77,ROW(B66),2))</f>
        <v/>
      </c>
      <c r="D67">
        <v>1</v>
      </c>
    </row>
    <row r="68" spans="2:4" x14ac:dyDescent="0.25">
      <c r="B68" t="str">
        <f>IF(INDEX(Kunde!$J$4:$L$77,ROW(B67),1)="","",INDEX(Kunde!$J$4:$L$77,ROW(B67),1))</f>
        <v/>
      </c>
      <c r="C68" t="str">
        <f>IF(INDEX(Kunde!$J$4:$L$77,ROW(B67),2)="","",INDEX(Kunde!$J$4:$L$77,ROW(B67),2))</f>
        <v/>
      </c>
      <c r="D68">
        <v>1</v>
      </c>
    </row>
    <row r="69" spans="2:4" x14ac:dyDescent="0.25">
      <c r="B69" t="str">
        <f>IF(INDEX(Kunde!$J$4:$L$77,ROW(B68),1)="","",INDEX(Kunde!$J$4:$L$77,ROW(B68),1))</f>
        <v/>
      </c>
      <c r="C69" t="str">
        <f>IF(INDEX(Kunde!$J$4:$L$77,ROW(B68),2)="","",INDEX(Kunde!$J$4:$L$77,ROW(B68),2))</f>
        <v/>
      </c>
      <c r="D69">
        <v>1</v>
      </c>
    </row>
    <row r="70" spans="2:4" x14ac:dyDescent="0.25">
      <c r="B70" t="str">
        <f>IF(INDEX(Kunde!$J$4:$L$77,ROW(B69),1)="","",INDEX(Kunde!$J$4:$L$77,ROW(B69),1))</f>
        <v/>
      </c>
      <c r="C70" t="str">
        <f>IF(INDEX(Kunde!$J$4:$L$77,ROW(B69),2)="","",INDEX(Kunde!$J$4:$L$77,ROW(B69),2))</f>
        <v/>
      </c>
      <c r="D70">
        <v>1</v>
      </c>
    </row>
    <row r="71" spans="2:4" x14ac:dyDescent="0.25">
      <c r="B71" t="str">
        <f>IF(INDEX(Kunde!$J$4:$L$77,ROW(B70),1)="","",INDEX(Kunde!$J$4:$L$77,ROW(B70),1))</f>
        <v/>
      </c>
      <c r="C71" t="str">
        <f>IF(INDEX(Kunde!$J$4:$L$77,ROW(B70),2)="","",INDEX(Kunde!$J$4:$L$77,ROW(B70),2))</f>
        <v/>
      </c>
      <c r="D71">
        <v>1</v>
      </c>
    </row>
    <row r="72" spans="2:4" x14ac:dyDescent="0.25">
      <c r="B72" t="str">
        <f>IF(INDEX(Kunde!$J$4:$L$77,ROW(B71),1)="","",INDEX(Kunde!$J$4:$L$77,ROW(B71),1))</f>
        <v/>
      </c>
      <c r="C72" t="str">
        <f>IF(INDEX(Kunde!$J$4:$L$77,ROW(B71),2)="","",INDEX(Kunde!$J$4:$L$77,ROW(B71),2))</f>
        <v/>
      </c>
      <c r="D72">
        <v>1</v>
      </c>
    </row>
    <row r="73" spans="2:4" x14ac:dyDescent="0.25">
      <c r="B73" t="str">
        <f>IF(INDEX(Kunde!$J$4:$L$77,ROW(B72),1)="","",INDEX(Kunde!$J$4:$L$77,ROW(B72),1))</f>
        <v/>
      </c>
      <c r="C73" t="str">
        <f>IF(INDEX(Kunde!$J$4:$L$77,ROW(B72),2)="","",INDEX(Kunde!$J$4:$L$77,ROW(B72),2))</f>
        <v/>
      </c>
      <c r="D73">
        <v>1</v>
      </c>
    </row>
    <row r="74" spans="2:4" x14ac:dyDescent="0.25">
      <c r="B74" t="str">
        <f>IF(INDEX(Kunde!$J$4:$L$77,ROW(B73),1)="","",INDEX(Kunde!$J$4:$L$77,ROW(B73),1))</f>
        <v/>
      </c>
      <c r="C74" t="str">
        <f>IF(INDEX(Kunde!$J$4:$L$77,ROW(B73),2)="","",INDEX(Kunde!$J$4:$L$77,ROW(B73),2))</f>
        <v/>
      </c>
      <c r="D74">
        <v>1</v>
      </c>
    </row>
    <row r="75" spans="2:4" x14ac:dyDescent="0.25">
      <c r="B75" t="str">
        <f>IF(INDEX(Kunde!$J$4:$L$77,ROW(B74),1)="","",INDEX(Kunde!$J$4:$L$77,ROW(B74),1))</f>
        <v/>
      </c>
      <c r="C75" t="str">
        <f>IF(INDEX(Kunde!$J$4:$L$77,ROW(B74),2)="","",INDEX(Kunde!$J$4:$L$77,ROW(B74),2))</f>
        <v/>
      </c>
      <c r="D75">
        <v>1</v>
      </c>
    </row>
    <row r="76" spans="2:4" x14ac:dyDescent="0.25">
      <c r="D76">
        <v>1</v>
      </c>
    </row>
    <row r="77" spans="2:4" x14ac:dyDescent="0.25">
      <c r="D77">
        <v>1</v>
      </c>
    </row>
    <row r="78" spans="2:4" x14ac:dyDescent="0.25">
      <c r="D78">
        <v>1</v>
      </c>
    </row>
    <row r="79" spans="2:4" x14ac:dyDescent="0.25">
      <c r="D79">
        <v>1</v>
      </c>
    </row>
    <row r="80" spans="2:4" x14ac:dyDescent="0.25">
      <c r="D80">
        <v>1</v>
      </c>
    </row>
    <row r="81" spans="4:4" x14ac:dyDescent="0.25">
      <c r="D81">
        <v>1</v>
      </c>
    </row>
    <row r="82" spans="4:4" x14ac:dyDescent="0.25">
      <c r="D82">
        <v>1</v>
      </c>
    </row>
    <row r="83" spans="4:4" x14ac:dyDescent="0.25">
      <c r="D83">
        <v>1</v>
      </c>
    </row>
    <row r="84" spans="4:4" x14ac:dyDescent="0.25">
      <c r="D84">
        <v>1</v>
      </c>
    </row>
    <row r="85" spans="4:4" x14ac:dyDescent="0.25">
      <c r="D85">
        <v>1</v>
      </c>
    </row>
    <row r="86" spans="4:4" x14ac:dyDescent="0.25">
      <c r="D86">
        <v>1</v>
      </c>
    </row>
    <row r="87" spans="4:4" x14ac:dyDescent="0.25">
      <c r="D87">
        <v>1</v>
      </c>
    </row>
    <row r="88" spans="4:4" x14ac:dyDescent="0.25">
      <c r="D88">
        <v>1</v>
      </c>
    </row>
    <row r="89" spans="4:4" x14ac:dyDescent="0.25">
      <c r="D89">
        <v>1</v>
      </c>
    </row>
    <row r="90" spans="4:4" x14ac:dyDescent="0.25">
      <c r="D90">
        <v>1</v>
      </c>
    </row>
    <row r="91" spans="4:4" x14ac:dyDescent="0.25">
      <c r="D91">
        <v>1</v>
      </c>
    </row>
    <row r="92" spans="4:4" x14ac:dyDescent="0.25">
      <c r="D92">
        <v>1</v>
      </c>
    </row>
    <row r="93" spans="4:4" x14ac:dyDescent="0.25">
      <c r="D93">
        <v>1</v>
      </c>
    </row>
    <row r="94" spans="4:4" x14ac:dyDescent="0.25">
      <c r="D94">
        <v>1</v>
      </c>
    </row>
    <row r="95" spans="4:4" x14ac:dyDescent="0.25">
      <c r="D95">
        <v>1</v>
      </c>
    </row>
    <row r="96" spans="4:4" x14ac:dyDescent="0.25">
      <c r="D96">
        <v>1</v>
      </c>
    </row>
    <row r="97" spans="4:4" x14ac:dyDescent="0.25">
      <c r="D97">
        <v>1</v>
      </c>
    </row>
    <row r="98" spans="4:4" x14ac:dyDescent="0.25">
      <c r="D98">
        <v>1</v>
      </c>
    </row>
    <row r="99" spans="4:4" x14ac:dyDescent="0.25">
      <c r="D99">
        <v>1</v>
      </c>
    </row>
    <row r="100" spans="4:4" x14ac:dyDescent="0.25">
      <c r="D100">
        <v>1</v>
      </c>
    </row>
    <row r="101" spans="4:4" x14ac:dyDescent="0.25">
      <c r="D101">
        <v>1</v>
      </c>
    </row>
    <row r="102" spans="4:4" x14ac:dyDescent="0.25">
      <c r="D102">
        <v>1</v>
      </c>
    </row>
    <row r="103" spans="4:4" x14ac:dyDescent="0.25">
      <c r="D103">
        <v>1</v>
      </c>
    </row>
    <row r="104" spans="4:4" x14ac:dyDescent="0.25">
      <c r="D104">
        <v>1</v>
      </c>
    </row>
    <row r="105" spans="4:4" x14ac:dyDescent="0.25">
      <c r="D105">
        <v>1</v>
      </c>
    </row>
    <row r="106" spans="4:4" x14ac:dyDescent="0.25">
      <c r="D106">
        <v>1</v>
      </c>
    </row>
    <row r="107" spans="4:4" x14ac:dyDescent="0.25">
      <c r="D107">
        <v>1</v>
      </c>
    </row>
    <row r="108" spans="4:4" x14ac:dyDescent="0.25">
      <c r="D108">
        <v>1</v>
      </c>
    </row>
    <row r="109" spans="4:4" x14ac:dyDescent="0.25">
      <c r="D109">
        <v>1</v>
      </c>
    </row>
    <row r="110" spans="4:4" x14ac:dyDescent="0.25">
      <c r="D110">
        <v>1</v>
      </c>
    </row>
    <row r="111" spans="4:4" x14ac:dyDescent="0.25">
      <c r="D111">
        <v>1</v>
      </c>
    </row>
    <row r="112" spans="4:4" x14ac:dyDescent="0.25">
      <c r="D112">
        <v>1</v>
      </c>
    </row>
    <row r="113" spans="4:4" x14ac:dyDescent="0.25">
      <c r="D113">
        <v>1</v>
      </c>
    </row>
    <row r="114" spans="4:4" x14ac:dyDescent="0.25">
      <c r="D114">
        <v>1</v>
      </c>
    </row>
    <row r="115" spans="4:4" x14ac:dyDescent="0.25">
      <c r="D115">
        <v>1</v>
      </c>
    </row>
    <row r="116" spans="4:4" x14ac:dyDescent="0.25">
      <c r="D116">
        <v>1</v>
      </c>
    </row>
    <row r="117" spans="4:4" x14ac:dyDescent="0.25">
      <c r="D117">
        <v>1</v>
      </c>
    </row>
    <row r="118" spans="4:4" x14ac:dyDescent="0.25">
      <c r="D118">
        <v>1</v>
      </c>
    </row>
    <row r="119" spans="4:4" x14ac:dyDescent="0.25">
      <c r="D119">
        <v>1</v>
      </c>
    </row>
    <row r="120" spans="4:4" x14ac:dyDescent="0.25">
      <c r="D120">
        <v>1</v>
      </c>
    </row>
    <row r="121" spans="4:4" x14ac:dyDescent="0.25">
      <c r="D121">
        <v>1</v>
      </c>
    </row>
    <row r="122" spans="4:4" x14ac:dyDescent="0.25">
      <c r="D122">
        <v>1</v>
      </c>
    </row>
    <row r="123" spans="4:4" x14ac:dyDescent="0.25">
      <c r="D123">
        <v>1</v>
      </c>
    </row>
    <row r="124" spans="4:4" x14ac:dyDescent="0.25">
      <c r="D124">
        <v>1</v>
      </c>
    </row>
    <row r="125" spans="4:4" x14ac:dyDescent="0.25">
      <c r="D125">
        <v>1</v>
      </c>
    </row>
    <row r="126" spans="4:4" x14ac:dyDescent="0.25">
      <c r="D126">
        <v>1</v>
      </c>
    </row>
    <row r="127" spans="4:4" x14ac:dyDescent="0.25">
      <c r="D127">
        <v>1</v>
      </c>
    </row>
    <row r="128" spans="4:4" x14ac:dyDescent="0.25">
      <c r="D128">
        <v>1</v>
      </c>
    </row>
    <row r="129" spans="4:4" x14ac:dyDescent="0.25">
      <c r="D129">
        <v>1</v>
      </c>
    </row>
    <row r="130" spans="4:4" x14ac:dyDescent="0.25">
      <c r="D130">
        <v>1</v>
      </c>
    </row>
    <row r="131" spans="4:4" x14ac:dyDescent="0.25">
      <c r="D131">
        <v>1</v>
      </c>
    </row>
    <row r="132" spans="4:4" x14ac:dyDescent="0.25">
      <c r="D132">
        <v>1</v>
      </c>
    </row>
    <row r="133" spans="4:4" x14ac:dyDescent="0.25">
      <c r="D133">
        <v>1</v>
      </c>
    </row>
    <row r="134" spans="4:4" x14ac:dyDescent="0.25">
      <c r="D134">
        <v>1</v>
      </c>
    </row>
    <row r="135" spans="4:4" x14ac:dyDescent="0.25">
      <c r="D135">
        <v>1</v>
      </c>
    </row>
    <row r="136" spans="4:4" x14ac:dyDescent="0.25">
      <c r="D136">
        <v>1</v>
      </c>
    </row>
    <row r="137" spans="4:4" x14ac:dyDescent="0.25">
      <c r="D137">
        <v>1</v>
      </c>
    </row>
    <row r="138" spans="4:4" x14ac:dyDescent="0.25">
      <c r="D138">
        <v>1</v>
      </c>
    </row>
    <row r="139" spans="4:4" x14ac:dyDescent="0.25">
      <c r="D139">
        <v>1</v>
      </c>
    </row>
    <row r="140" spans="4:4" x14ac:dyDescent="0.25">
      <c r="D140">
        <v>1</v>
      </c>
    </row>
    <row r="141" spans="4:4" x14ac:dyDescent="0.25">
      <c r="D141">
        <v>1</v>
      </c>
    </row>
    <row r="142" spans="4:4" x14ac:dyDescent="0.25">
      <c r="D142">
        <v>1</v>
      </c>
    </row>
    <row r="143" spans="4:4" x14ac:dyDescent="0.25">
      <c r="D143">
        <v>1</v>
      </c>
    </row>
    <row r="144" spans="4:4" x14ac:dyDescent="0.25">
      <c r="D144">
        <v>1</v>
      </c>
    </row>
    <row r="145" spans="4:4" x14ac:dyDescent="0.25">
      <c r="D145">
        <v>1</v>
      </c>
    </row>
    <row r="146" spans="4:4" x14ac:dyDescent="0.25">
      <c r="D146">
        <v>1</v>
      </c>
    </row>
    <row r="147" spans="4:4" x14ac:dyDescent="0.25">
      <c r="D147">
        <v>1</v>
      </c>
    </row>
    <row r="148" spans="4:4" x14ac:dyDescent="0.25">
      <c r="D148">
        <v>1</v>
      </c>
    </row>
    <row r="149" spans="4:4" x14ac:dyDescent="0.25">
      <c r="D149">
        <v>1</v>
      </c>
    </row>
    <row r="150" spans="4:4" x14ac:dyDescent="0.25">
      <c r="D150">
        <v>1</v>
      </c>
    </row>
    <row r="151" spans="4:4" x14ac:dyDescent="0.25">
      <c r="D151">
        <v>1</v>
      </c>
    </row>
    <row r="152" spans="4:4" x14ac:dyDescent="0.25">
      <c r="D152">
        <v>1</v>
      </c>
    </row>
    <row r="153" spans="4:4" x14ac:dyDescent="0.25">
      <c r="D153">
        <v>1</v>
      </c>
    </row>
    <row r="154" spans="4:4" x14ac:dyDescent="0.25">
      <c r="D154">
        <v>1</v>
      </c>
    </row>
    <row r="155" spans="4:4" x14ac:dyDescent="0.25">
      <c r="D155">
        <v>1</v>
      </c>
    </row>
    <row r="156" spans="4:4" x14ac:dyDescent="0.25">
      <c r="D156">
        <v>1</v>
      </c>
    </row>
    <row r="157" spans="4:4" x14ac:dyDescent="0.25">
      <c r="D157">
        <v>1</v>
      </c>
    </row>
    <row r="158" spans="4:4" x14ac:dyDescent="0.25">
      <c r="D158">
        <v>1</v>
      </c>
    </row>
    <row r="159" spans="4:4" x14ac:dyDescent="0.25">
      <c r="D159">
        <v>1</v>
      </c>
    </row>
    <row r="160" spans="4:4" x14ac:dyDescent="0.25">
      <c r="D160">
        <v>1</v>
      </c>
    </row>
    <row r="161" spans="4:4" x14ac:dyDescent="0.25">
      <c r="D161">
        <v>1</v>
      </c>
    </row>
    <row r="162" spans="4:4" x14ac:dyDescent="0.25">
      <c r="D162">
        <v>1</v>
      </c>
    </row>
    <row r="163" spans="4:4" x14ac:dyDescent="0.25">
      <c r="D163">
        <v>1</v>
      </c>
    </row>
    <row r="164" spans="4:4" x14ac:dyDescent="0.25">
      <c r="D164">
        <v>1</v>
      </c>
    </row>
    <row r="165" spans="4:4" x14ac:dyDescent="0.25">
      <c r="D165">
        <v>1</v>
      </c>
    </row>
    <row r="166" spans="4:4" x14ac:dyDescent="0.25">
      <c r="D166">
        <v>1</v>
      </c>
    </row>
    <row r="167" spans="4:4" x14ac:dyDescent="0.25">
      <c r="D167">
        <v>1</v>
      </c>
    </row>
    <row r="168" spans="4:4" x14ac:dyDescent="0.25">
      <c r="D168">
        <v>1</v>
      </c>
    </row>
    <row r="169" spans="4:4" x14ac:dyDescent="0.25">
      <c r="D169">
        <v>1</v>
      </c>
    </row>
    <row r="170" spans="4:4" x14ac:dyDescent="0.25">
      <c r="D170">
        <v>1</v>
      </c>
    </row>
    <row r="171" spans="4:4" x14ac:dyDescent="0.25">
      <c r="D171">
        <v>1</v>
      </c>
    </row>
    <row r="172" spans="4:4" x14ac:dyDescent="0.25">
      <c r="D172">
        <v>1</v>
      </c>
    </row>
    <row r="173" spans="4:4" x14ac:dyDescent="0.25">
      <c r="D173">
        <v>1</v>
      </c>
    </row>
    <row r="174" spans="4:4" x14ac:dyDescent="0.25">
      <c r="D174">
        <v>1</v>
      </c>
    </row>
    <row r="175" spans="4:4" x14ac:dyDescent="0.25">
      <c r="D175">
        <v>1</v>
      </c>
    </row>
    <row r="176" spans="4:4" x14ac:dyDescent="0.25">
      <c r="D176">
        <v>1</v>
      </c>
    </row>
    <row r="177" spans="4:4" x14ac:dyDescent="0.25">
      <c r="D177">
        <v>1</v>
      </c>
    </row>
    <row r="178" spans="4:4" x14ac:dyDescent="0.25">
      <c r="D178">
        <v>1</v>
      </c>
    </row>
    <row r="179" spans="4:4" x14ac:dyDescent="0.25">
      <c r="D179">
        <v>1</v>
      </c>
    </row>
    <row r="180" spans="4:4" x14ac:dyDescent="0.25">
      <c r="D180">
        <v>1</v>
      </c>
    </row>
    <row r="181" spans="4:4" x14ac:dyDescent="0.25">
      <c r="D181">
        <v>1</v>
      </c>
    </row>
    <row r="182" spans="4:4" x14ac:dyDescent="0.25">
      <c r="D182">
        <v>1</v>
      </c>
    </row>
    <row r="183" spans="4:4" x14ac:dyDescent="0.25">
      <c r="D183">
        <v>1</v>
      </c>
    </row>
    <row r="184" spans="4:4" x14ac:dyDescent="0.25">
      <c r="D184">
        <v>1</v>
      </c>
    </row>
    <row r="185" spans="4:4" x14ac:dyDescent="0.25">
      <c r="D185">
        <v>1</v>
      </c>
    </row>
    <row r="186" spans="4:4" x14ac:dyDescent="0.25">
      <c r="D186">
        <v>1</v>
      </c>
    </row>
    <row r="187" spans="4:4" x14ac:dyDescent="0.25">
      <c r="D187">
        <v>1</v>
      </c>
    </row>
    <row r="188" spans="4:4" x14ac:dyDescent="0.25">
      <c r="D188">
        <v>1</v>
      </c>
    </row>
    <row r="189" spans="4:4" x14ac:dyDescent="0.25">
      <c r="D189">
        <v>1</v>
      </c>
    </row>
    <row r="190" spans="4:4" x14ac:dyDescent="0.25">
      <c r="D190">
        <v>1</v>
      </c>
    </row>
    <row r="191" spans="4:4" x14ac:dyDescent="0.25">
      <c r="D191">
        <v>1</v>
      </c>
    </row>
    <row r="192" spans="4:4" x14ac:dyDescent="0.25">
      <c r="D192">
        <v>1</v>
      </c>
    </row>
    <row r="193" spans="4:4" x14ac:dyDescent="0.25">
      <c r="D193">
        <v>1</v>
      </c>
    </row>
    <row r="194" spans="4:4" x14ac:dyDescent="0.25">
      <c r="D194">
        <v>1</v>
      </c>
    </row>
    <row r="195" spans="4:4" x14ac:dyDescent="0.25">
      <c r="D195">
        <v>1</v>
      </c>
    </row>
    <row r="196" spans="4:4" x14ac:dyDescent="0.25">
      <c r="D196">
        <v>1</v>
      </c>
    </row>
    <row r="197" spans="4:4" x14ac:dyDescent="0.25">
      <c r="D197">
        <v>1</v>
      </c>
    </row>
    <row r="198" spans="4:4" x14ac:dyDescent="0.25">
      <c r="D198">
        <v>1</v>
      </c>
    </row>
    <row r="199" spans="4:4" x14ac:dyDescent="0.25">
      <c r="D199">
        <v>1</v>
      </c>
    </row>
    <row r="200" spans="4:4" x14ac:dyDescent="0.25">
      <c r="D200">
        <v>1</v>
      </c>
    </row>
    <row r="201" spans="4:4" x14ac:dyDescent="0.25">
      <c r="D201">
        <v>1</v>
      </c>
    </row>
    <row r="202" spans="4:4" x14ac:dyDescent="0.25">
      <c r="D202">
        <v>1</v>
      </c>
    </row>
    <row r="203" spans="4:4" x14ac:dyDescent="0.25">
      <c r="D203">
        <v>1</v>
      </c>
    </row>
    <row r="204" spans="4:4" x14ac:dyDescent="0.25">
      <c r="D204">
        <v>1</v>
      </c>
    </row>
    <row r="205" spans="4:4" x14ac:dyDescent="0.25">
      <c r="D205">
        <v>1</v>
      </c>
    </row>
    <row r="206" spans="4:4" x14ac:dyDescent="0.25">
      <c r="D206">
        <v>1</v>
      </c>
    </row>
    <row r="207" spans="4:4" x14ac:dyDescent="0.25">
      <c r="D207">
        <v>1</v>
      </c>
    </row>
    <row r="208" spans="4:4" x14ac:dyDescent="0.25">
      <c r="D208">
        <v>1</v>
      </c>
    </row>
    <row r="209" spans="4:4" x14ac:dyDescent="0.25">
      <c r="D209">
        <v>1</v>
      </c>
    </row>
    <row r="210" spans="4:4" x14ac:dyDescent="0.25">
      <c r="D210">
        <v>1</v>
      </c>
    </row>
    <row r="211" spans="4:4" x14ac:dyDescent="0.25">
      <c r="D211">
        <v>1</v>
      </c>
    </row>
    <row r="212" spans="4:4" x14ac:dyDescent="0.25">
      <c r="D212">
        <v>1</v>
      </c>
    </row>
    <row r="213" spans="4:4" x14ac:dyDescent="0.25">
      <c r="D213">
        <v>1</v>
      </c>
    </row>
    <row r="214" spans="4:4" x14ac:dyDescent="0.25">
      <c r="D214">
        <v>1</v>
      </c>
    </row>
    <row r="215" spans="4:4" x14ac:dyDescent="0.25">
      <c r="D215">
        <v>1</v>
      </c>
    </row>
    <row r="216" spans="4:4" x14ac:dyDescent="0.25">
      <c r="D216">
        <v>1</v>
      </c>
    </row>
    <row r="217" spans="4:4" x14ac:dyDescent="0.25">
      <c r="D217">
        <v>1</v>
      </c>
    </row>
    <row r="218" spans="4:4" x14ac:dyDescent="0.25">
      <c r="D218">
        <v>1</v>
      </c>
    </row>
    <row r="219" spans="4:4" x14ac:dyDescent="0.25">
      <c r="D219">
        <v>1</v>
      </c>
    </row>
    <row r="220" spans="4:4" x14ac:dyDescent="0.25">
      <c r="D220">
        <v>1</v>
      </c>
    </row>
    <row r="221" spans="4:4" x14ac:dyDescent="0.25">
      <c r="D221">
        <v>1</v>
      </c>
    </row>
    <row r="222" spans="4:4" x14ac:dyDescent="0.25">
      <c r="D222">
        <v>1</v>
      </c>
    </row>
    <row r="223" spans="4:4" x14ac:dyDescent="0.25">
      <c r="D223">
        <v>1</v>
      </c>
    </row>
    <row r="224" spans="4:4" x14ac:dyDescent="0.25">
      <c r="D224">
        <v>1</v>
      </c>
    </row>
    <row r="225" spans="4:4" x14ac:dyDescent="0.25">
      <c r="D225">
        <v>1</v>
      </c>
    </row>
    <row r="226" spans="4:4" x14ac:dyDescent="0.25">
      <c r="D226">
        <v>1</v>
      </c>
    </row>
    <row r="227" spans="4:4" x14ac:dyDescent="0.25">
      <c r="D227">
        <v>1</v>
      </c>
    </row>
    <row r="228" spans="4:4" x14ac:dyDescent="0.25">
      <c r="D228">
        <v>1</v>
      </c>
    </row>
    <row r="229" spans="4:4" x14ac:dyDescent="0.25">
      <c r="D229">
        <v>1</v>
      </c>
    </row>
    <row r="230" spans="4:4" x14ac:dyDescent="0.25">
      <c r="D230">
        <v>1</v>
      </c>
    </row>
    <row r="231" spans="4:4" x14ac:dyDescent="0.25">
      <c r="D231">
        <v>1</v>
      </c>
    </row>
    <row r="232" spans="4:4" x14ac:dyDescent="0.25">
      <c r="D232">
        <v>1</v>
      </c>
    </row>
    <row r="233" spans="4:4" x14ac:dyDescent="0.25">
      <c r="D233">
        <v>1</v>
      </c>
    </row>
    <row r="234" spans="4:4" x14ac:dyDescent="0.25">
      <c r="D234">
        <v>1</v>
      </c>
    </row>
    <row r="235" spans="4:4" x14ac:dyDescent="0.25">
      <c r="D235">
        <v>1</v>
      </c>
    </row>
    <row r="236" spans="4:4" x14ac:dyDescent="0.25">
      <c r="D236">
        <v>1</v>
      </c>
    </row>
    <row r="237" spans="4:4" x14ac:dyDescent="0.25">
      <c r="D237">
        <v>1</v>
      </c>
    </row>
    <row r="238" spans="4:4" x14ac:dyDescent="0.25">
      <c r="D238">
        <v>1</v>
      </c>
    </row>
    <row r="239" spans="4:4" x14ac:dyDescent="0.25">
      <c r="D239">
        <v>1</v>
      </c>
    </row>
    <row r="240" spans="4:4" x14ac:dyDescent="0.25">
      <c r="D240">
        <v>1</v>
      </c>
    </row>
    <row r="241" spans="4:4" x14ac:dyDescent="0.25">
      <c r="D241">
        <v>1</v>
      </c>
    </row>
    <row r="242" spans="4:4" x14ac:dyDescent="0.25">
      <c r="D242">
        <v>1</v>
      </c>
    </row>
    <row r="243" spans="4:4" x14ac:dyDescent="0.25">
      <c r="D243">
        <v>1</v>
      </c>
    </row>
    <row r="244" spans="4:4" x14ac:dyDescent="0.25">
      <c r="D244">
        <v>1</v>
      </c>
    </row>
    <row r="245" spans="4:4" x14ac:dyDescent="0.25">
      <c r="D245">
        <v>1</v>
      </c>
    </row>
    <row r="246" spans="4:4" x14ac:dyDescent="0.25">
      <c r="D246">
        <v>1</v>
      </c>
    </row>
    <row r="247" spans="4:4" x14ac:dyDescent="0.25">
      <c r="D247">
        <v>1</v>
      </c>
    </row>
    <row r="248" spans="4:4" x14ac:dyDescent="0.25">
      <c r="D248">
        <v>1</v>
      </c>
    </row>
    <row r="249" spans="4:4" x14ac:dyDescent="0.25">
      <c r="D249">
        <v>1</v>
      </c>
    </row>
    <row r="250" spans="4:4" x14ac:dyDescent="0.25">
      <c r="D250">
        <v>1</v>
      </c>
    </row>
    <row r="251" spans="4:4" x14ac:dyDescent="0.25">
      <c r="D251">
        <v>1</v>
      </c>
    </row>
    <row r="252" spans="4:4" x14ac:dyDescent="0.25">
      <c r="D252">
        <v>1</v>
      </c>
    </row>
    <row r="253" spans="4:4" x14ac:dyDescent="0.25">
      <c r="D253">
        <v>1</v>
      </c>
    </row>
    <row r="254" spans="4:4" x14ac:dyDescent="0.25">
      <c r="D254">
        <v>1</v>
      </c>
    </row>
    <row r="255" spans="4:4" x14ac:dyDescent="0.25">
      <c r="D255">
        <v>1</v>
      </c>
    </row>
    <row r="256" spans="4:4" x14ac:dyDescent="0.25">
      <c r="D256">
        <v>1</v>
      </c>
    </row>
    <row r="257" spans="4:4" x14ac:dyDescent="0.25">
      <c r="D257">
        <v>1</v>
      </c>
    </row>
    <row r="258" spans="4:4" x14ac:dyDescent="0.25">
      <c r="D258">
        <v>1</v>
      </c>
    </row>
    <row r="259" spans="4:4" x14ac:dyDescent="0.25">
      <c r="D259">
        <v>1</v>
      </c>
    </row>
    <row r="260" spans="4:4" x14ac:dyDescent="0.25">
      <c r="D260">
        <v>1</v>
      </c>
    </row>
    <row r="261" spans="4:4" x14ac:dyDescent="0.25">
      <c r="D261">
        <v>1</v>
      </c>
    </row>
    <row r="262" spans="4:4" x14ac:dyDescent="0.25">
      <c r="D262">
        <v>1</v>
      </c>
    </row>
    <row r="263" spans="4:4" x14ac:dyDescent="0.25">
      <c r="D263">
        <v>1</v>
      </c>
    </row>
    <row r="264" spans="4:4" x14ac:dyDescent="0.25">
      <c r="D264">
        <v>1</v>
      </c>
    </row>
    <row r="265" spans="4:4" x14ac:dyDescent="0.25">
      <c r="D265">
        <v>1</v>
      </c>
    </row>
    <row r="266" spans="4:4" x14ac:dyDescent="0.25">
      <c r="D266">
        <v>1</v>
      </c>
    </row>
    <row r="267" spans="4:4" x14ac:dyDescent="0.25">
      <c r="D267">
        <v>1</v>
      </c>
    </row>
    <row r="268" spans="4:4" x14ac:dyDescent="0.25">
      <c r="D268">
        <v>1</v>
      </c>
    </row>
    <row r="269" spans="4:4" x14ac:dyDescent="0.25">
      <c r="D269">
        <v>1</v>
      </c>
    </row>
    <row r="270" spans="4:4" x14ac:dyDescent="0.25">
      <c r="D270">
        <v>1</v>
      </c>
    </row>
    <row r="271" spans="4:4" x14ac:dyDescent="0.25">
      <c r="D271">
        <v>1</v>
      </c>
    </row>
    <row r="272" spans="4:4" x14ac:dyDescent="0.25">
      <c r="D272">
        <v>1</v>
      </c>
    </row>
    <row r="273" spans="4:4" x14ac:dyDescent="0.25">
      <c r="D273">
        <v>1</v>
      </c>
    </row>
    <row r="274" spans="4:4" x14ac:dyDescent="0.25">
      <c r="D274">
        <v>1</v>
      </c>
    </row>
    <row r="275" spans="4:4" x14ac:dyDescent="0.25">
      <c r="D275">
        <v>1</v>
      </c>
    </row>
    <row r="276" spans="4:4" x14ac:dyDescent="0.25">
      <c r="D276">
        <v>1</v>
      </c>
    </row>
    <row r="277" spans="4:4" x14ac:dyDescent="0.25">
      <c r="D277">
        <v>1</v>
      </c>
    </row>
    <row r="278" spans="4:4" x14ac:dyDescent="0.25">
      <c r="D278">
        <v>1</v>
      </c>
    </row>
    <row r="279" spans="4:4" x14ac:dyDescent="0.25">
      <c r="D279">
        <v>1</v>
      </c>
    </row>
    <row r="280" spans="4:4" x14ac:dyDescent="0.25">
      <c r="D280">
        <v>1</v>
      </c>
    </row>
    <row r="281" spans="4:4" x14ac:dyDescent="0.25">
      <c r="D281">
        <v>1</v>
      </c>
    </row>
    <row r="282" spans="4:4" x14ac:dyDescent="0.25">
      <c r="D282">
        <v>1</v>
      </c>
    </row>
    <row r="283" spans="4:4" x14ac:dyDescent="0.25">
      <c r="D283">
        <v>1</v>
      </c>
    </row>
    <row r="284" spans="4:4" x14ac:dyDescent="0.25">
      <c r="D284">
        <v>1</v>
      </c>
    </row>
    <row r="285" spans="4:4" x14ac:dyDescent="0.25">
      <c r="D285">
        <v>1</v>
      </c>
    </row>
    <row r="286" spans="4:4" x14ac:dyDescent="0.25">
      <c r="D286">
        <v>1</v>
      </c>
    </row>
    <row r="287" spans="4:4" x14ac:dyDescent="0.25">
      <c r="D287">
        <v>1</v>
      </c>
    </row>
    <row r="288" spans="4:4" x14ac:dyDescent="0.25">
      <c r="D288">
        <v>1</v>
      </c>
    </row>
    <row r="289" spans="4:4" x14ac:dyDescent="0.25">
      <c r="D289">
        <v>1</v>
      </c>
    </row>
    <row r="290" spans="4:4" x14ac:dyDescent="0.25">
      <c r="D290">
        <v>1</v>
      </c>
    </row>
    <row r="291" spans="4:4" x14ac:dyDescent="0.25">
      <c r="D291">
        <v>1</v>
      </c>
    </row>
    <row r="292" spans="4:4" x14ac:dyDescent="0.25">
      <c r="D292">
        <v>1</v>
      </c>
    </row>
    <row r="293" spans="4:4" x14ac:dyDescent="0.25">
      <c r="D293">
        <v>1</v>
      </c>
    </row>
    <row r="294" spans="4:4" x14ac:dyDescent="0.25">
      <c r="D294">
        <v>1</v>
      </c>
    </row>
    <row r="295" spans="4:4" x14ac:dyDescent="0.25">
      <c r="D295">
        <v>1</v>
      </c>
    </row>
    <row r="296" spans="4:4" x14ac:dyDescent="0.25">
      <c r="D296">
        <v>1</v>
      </c>
    </row>
    <row r="297" spans="4:4" x14ac:dyDescent="0.25">
      <c r="D297">
        <v>1</v>
      </c>
    </row>
    <row r="298" spans="4:4" x14ac:dyDescent="0.25">
      <c r="D298">
        <v>1</v>
      </c>
    </row>
    <row r="299" spans="4:4" x14ac:dyDescent="0.25">
      <c r="D299">
        <v>1</v>
      </c>
    </row>
    <row r="300" spans="4:4" x14ac:dyDescent="0.25">
      <c r="D300">
        <v>1</v>
      </c>
    </row>
    <row r="301" spans="4:4" x14ac:dyDescent="0.25">
      <c r="D301">
        <v>1</v>
      </c>
    </row>
    <row r="302" spans="4:4" x14ac:dyDescent="0.25">
      <c r="D302">
        <v>1</v>
      </c>
    </row>
    <row r="303" spans="4:4" x14ac:dyDescent="0.25">
      <c r="D303">
        <v>1</v>
      </c>
    </row>
    <row r="304" spans="4:4" x14ac:dyDescent="0.25">
      <c r="D304">
        <v>1</v>
      </c>
    </row>
    <row r="305" spans="4:4" x14ac:dyDescent="0.25">
      <c r="D305">
        <v>1</v>
      </c>
    </row>
    <row r="306" spans="4:4" x14ac:dyDescent="0.25">
      <c r="D306">
        <v>1</v>
      </c>
    </row>
    <row r="307" spans="4:4" x14ac:dyDescent="0.25">
      <c r="D307">
        <v>1</v>
      </c>
    </row>
    <row r="308" spans="4:4" x14ac:dyDescent="0.25">
      <c r="D308">
        <v>1</v>
      </c>
    </row>
    <row r="309" spans="4:4" x14ac:dyDescent="0.25">
      <c r="D309">
        <v>1</v>
      </c>
    </row>
    <row r="310" spans="4:4" x14ac:dyDescent="0.25">
      <c r="D310">
        <v>1</v>
      </c>
    </row>
    <row r="311" spans="4:4" x14ac:dyDescent="0.25">
      <c r="D311">
        <v>1</v>
      </c>
    </row>
    <row r="312" spans="4:4" x14ac:dyDescent="0.25">
      <c r="D312">
        <v>1</v>
      </c>
    </row>
    <row r="313" spans="4:4" x14ac:dyDescent="0.25">
      <c r="D313">
        <v>1</v>
      </c>
    </row>
    <row r="314" spans="4:4" x14ac:dyDescent="0.25">
      <c r="D314">
        <v>1</v>
      </c>
    </row>
    <row r="315" spans="4:4" x14ac:dyDescent="0.25">
      <c r="D315">
        <v>1</v>
      </c>
    </row>
    <row r="316" spans="4:4" x14ac:dyDescent="0.25">
      <c r="D316">
        <v>1</v>
      </c>
    </row>
    <row r="317" spans="4:4" x14ac:dyDescent="0.25">
      <c r="D317">
        <v>1</v>
      </c>
    </row>
    <row r="318" spans="4:4" x14ac:dyDescent="0.25">
      <c r="D318">
        <v>1</v>
      </c>
    </row>
    <row r="319" spans="4:4" x14ac:dyDescent="0.25">
      <c r="D319">
        <v>1</v>
      </c>
    </row>
    <row r="320" spans="4:4" x14ac:dyDescent="0.25">
      <c r="D320">
        <v>1</v>
      </c>
    </row>
    <row r="321" spans="4:4" x14ac:dyDescent="0.25">
      <c r="D321">
        <v>1</v>
      </c>
    </row>
    <row r="322" spans="4:4" x14ac:dyDescent="0.25">
      <c r="D322">
        <v>1</v>
      </c>
    </row>
    <row r="323" spans="4:4" x14ac:dyDescent="0.25">
      <c r="D323">
        <v>1</v>
      </c>
    </row>
    <row r="324" spans="4:4" x14ac:dyDescent="0.25">
      <c r="D324">
        <v>1</v>
      </c>
    </row>
    <row r="325" spans="4:4" x14ac:dyDescent="0.25">
      <c r="D325">
        <v>1</v>
      </c>
    </row>
    <row r="326" spans="4:4" x14ac:dyDescent="0.25">
      <c r="D326">
        <v>1</v>
      </c>
    </row>
    <row r="327" spans="4:4" x14ac:dyDescent="0.25">
      <c r="D327">
        <v>1</v>
      </c>
    </row>
    <row r="328" spans="4:4" x14ac:dyDescent="0.25">
      <c r="D328">
        <v>1</v>
      </c>
    </row>
    <row r="329" spans="4:4" x14ac:dyDescent="0.25">
      <c r="D329">
        <v>1</v>
      </c>
    </row>
    <row r="330" spans="4:4" x14ac:dyDescent="0.25">
      <c r="D330">
        <v>1</v>
      </c>
    </row>
    <row r="331" spans="4:4" x14ac:dyDescent="0.25">
      <c r="D331">
        <v>1</v>
      </c>
    </row>
    <row r="332" spans="4:4" x14ac:dyDescent="0.25">
      <c r="D332">
        <v>1</v>
      </c>
    </row>
    <row r="333" spans="4:4" x14ac:dyDescent="0.25">
      <c r="D333">
        <v>1</v>
      </c>
    </row>
    <row r="334" spans="4:4" x14ac:dyDescent="0.25">
      <c r="D334">
        <v>1</v>
      </c>
    </row>
    <row r="335" spans="4:4" x14ac:dyDescent="0.25">
      <c r="D335">
        <v>1</v>
      </c>
    </row>
    <row r="336" spans="4:4" x14ac:dyDescent="0.25">
      <c r="D336">
        <v>1</v>
      </c>
    </row>
    <row r="337" spans="4:4" x14ac:dyDescent="0.25">
      <c r="D337">
        <v>1</v>
      </c>
    </row>
    <row r="338" spans="4:4" x14ac:dyDescent="0.25">
      <c r="D338">
        <v>1</v>
      </c>
    </row>
    <row r="339" spans="4:4" x14ac:dyDescent="0.25">
      <c r="D339">
        <v>1</v>
      </c>
    </row>
    <row r="340" spans="4:4" x14ac:dyDescent="0.25">
      <c r="D340">
        <v>1</v>
      </c>
    </row>
    <row r="341" spans="4:4" x14ac:dyDescent="0.25">
      <c r="D341">
        <v>1</v>
      </c>
    </row>
    <row r="342" spans="4:4" x14ac:dyDescent="0.25">
      <c r="D342">
        <v>1</v>
      </c>
    </row>
    <row r="343" spans="4:4" x14ac:dyDescent="0.25">
      <c r="D343">
        <v>1</v>
      </c>
    </row>
    <row r="344" spans="4:4" x14ac:dyDescent="0.25">
      <c r="D344">
        <v>1</v>
      </c>
    </row>
    <row r="345" spans="4:4" x14ac:dyDescent="0.25">
      <c r="D345">
        <v>1</v>
      </c>
    </row>
    <row r="346" spans="4:4" x14ac:dyDescent="0.25">
      <c r="D346">
        <v>1</v>
      </c>
    </row>
    <row r="347" spans="4:4" x14ac:dyDescent="0.25">
      <c r="D347">
        <v>1</v>
      </c>
    </row>
    <row r="348" spans="4:4" x14ac:dyDescent="0.25">
      <c r="D348">
        <v>1</v>
      </c>
    </row>
    <row r="349" spans="4:4" x14ac:dyDescent="0.25">
      <c r="D349">
        <v>1</v>
      </c>
    </row>
    <row r="350" spans="4:4" x14ac:dyDescent="0.25">
      <c r="D350">
        <v>1</v>
      </c>
    </row>
    <row r="351" spans="4:4" x14ac:dyDescent="0.25">
      <c r="D351">
        <v>1</v>
      </c>
    </row>
    <row r="352" spans="4:4" x14ac:dyDescent="0.25">
      <c r="D352">
        <v>1</v>
      </c>
    </row>
    <row r="353" spans="4:4" x14ac:dyDescent="0.25">
      <c r="D353">
        <v>1</v>
      </c>
    </row>
    <row r="354" spans="4:4" x14ac:dyDescent="0.25">
      <c r="D354">
        <v>1</v>
      </c>
    </row>
    <row r="355" spans="4:4" x14ac:dyDescent="0.25">
      <c r="D355">
        <v>1</v>
      </c>
    </row>
    <row r="356" spans="4:4" x14ac:dyDescent="0.25">
      <c r="D356">
        <v>1</v>
      </c>
    </row>
    <row r="357" spans="4:4" x14ac:dyDescent="0.25">
      <c r="D357">
        <v>1</v>
      </c>
    </row>
    <row r="358" spans="4:4" x14ac:dyDescent="0.25">
      <c r="D358">
        <v>1</v>
      </c>
    </row>
    <row r="359" spans="4:4" x14ac:dyDescent="0.25">
      <c r="D359">
        <v>1</v>
      </c>
    </row>
    <row r="360" spans="4:4" x14ac:dyDescent="0.25">
      <c r="D360">
        <v>1</v>
      </c>
    </row>
    <row r="361" spans="4:4" x14ac:dyDescent="0.25">
      <c r="D361">
        <v>1</v>
      </c>
    </row>
    <row r="362" spans="4:4" x14ac:dyDescent="0.25">
      <c r="D362">
        <v>1</v>
      </c>
    </row>
    <row r="363" spans="4:4" x14ac:dyDescent="0.25">
      <c r="D363">
        <v>1</v>
      </c>
    </row>
    <row r="364" spans="4:4" x14ac:dyDescent="0.25">
      <c r="D364">
        <v>1</v>
      </c>
    </row>
    <row r="365" spans="4:4" x14ac:dyDescent="0.25">
      <c r="D365">
        <v>1</v>
      </c>
    </row>
    <row r="366" spans="4:4" x14ac:dyDescent="0.25">
      <c r="D366">
        <v>1</v>
      </c>
    </row>
    <row r="367" spans="4:4" x14ac:dyDescent="0.25">
      <c r="D367">
        <v>1</v>
      </c>
    </row>
    <row r="368" spans="4:4" x14ac:dyDescent="0.25">
      <c r="D368">
        <v>1</v>
      </c>
    </row>
    <row r="369" spans="4:4" x14ac:dyDescent="0.25">
      <c r="D369">
        <v>1</v>
      </c>
    </row>
    <row r="370" spans="4:4" x14ac:dyDescent="0.25">
      <c r="D370">
        <v>1</v>
      </c>
    </row>
    <row r="371" spans="4:4" x14ac:dyDescent="0.25">
      <c r="D371">
        <v>1</v>
      </c>
    </row>
    <row r="372" spans="4:4" x14ac:dyDescent="0.25">
      <c r="D372">
        <v>1</v>
      </c>
    </row>
    <row r="373" spans="4:4" x14ac:dyDescent="0.25">
      <c r="D373">
        <v>1</v>
      </c>
    </row>
    <row r="374" spans="4:4" x14ac:dyDescent="0.25">
      <c r="D374">
        <v>1</v>
      </c>
    </row>
    <row r="375" spans="4:4" x14ac:dyDescent="0.25">
      <c r="D375">
        <v>1</v>
      </c>
    </row>
    <row r="376" spans="4:4" x14ac:dyDescent="0.25">
      <c r="D376">
        <v>1</v>
      </c>
    </row>
    <row r="377" spans="4:4" x14ac:dyDescent="0.25">
      <c r="D377">
        <v>1</v>
      </c>
    </row>
    <row r="378" spans="4:4" x14ac:dyDescent="0.25">
      <c r="D378">
        <v>1</v>
      </c>
    </row>
    <row r="379" spans="4:4" x14ac:dyDescent="0.25">
      <c r="D379">
        <v>1</v>
      </c>
    </row>
    <row r="380" spans="4:4" x14ac:dyDescent="0.25">
      <c r="D380">
        <v>1</v>
      </c>
    </row>
    <row r="381" spans="4:4" x14ac:dyDescent="0.25">
      <c r="D381">
        <v>1</v>
      </c>
    </row>
    <row r="382" spans="4:4" x14ac:dyDescent="0.25">
      <c r="D382">
        <v>1</v>
      </c>
    </row>
    <row r="383" spans="4:4" x14ac:dyDescent="0.25">
      <c r="D383">
        <v>1</v>
      </c>
    </row>
    <row r="384" spans="4:4" x14ac:dyDescent="0.25">
      <c r="D384">
        <v>1</v>
      </c>
    </row>
    <row r="385" spans="4:4" x14ac:dyDescent="0.25">
      <c r="D385">
        <v>1</v>
      </c>
    </row>
    <row r="386" spans="4:4" x14ac:dyDescent="0.25">
      <c r="D386">
        <v>1</v>
      </c>
    </row>
    <row r="387" spans="4:4" x14ac:dyDescent="0.25">
      <c r="D387">
        <v>1</v>
      </c>
    </row>
    <row r="388" spans="4:4" x14ac:dyDescent="0.25">
      <c r="D388">
        <v>1</v>
      </c>
    </row>
    <row r="389" spans="4:4" x14ac:dyDescent="0.25">
      <c r="D389">
        <v>1</v>
      </c>
    </row>
    <row r="390" spans="4:4" x14ac:dyDescent="0.25">
      <c r="D390">
        <v>1</v>
      </c>
    </row>
    <row r="391" spans="4:4" x14ac:dyDescent="0.25">
      <c r="D391">
        <v>1</v>
      </c>
    </row>
    <row r="392" spans="4:4" x14ac:dyDescent="0.25">
      <c r="D392">
        <v>1</v>
      </c>
    </row>
    <row r="393" spans="4:4" x14ac:dyDescent="0.25">
      <c r="D393">
        <v>1</v>
      </c>
    </row>
    <row r="394" spans="4:4" x14ac:dyDescent="0.25">
      <c r="D394">
        <v>1</v>
      </c>
    </row>
    <row r="395" spans="4:4" x14ac:dyDescent="0.25">
      <c r="D395">
        <v>1</v>
      </c>
    </row>
    <row r="396" spans="4:4" x14ac:dyDescent="0.25">
      <c r="D396">
        <v>1</v>
      </c>
    </row>
    <row r="397" spans="4:4" x14ac:dyDescent="0.25">
      <c r="D397">
        <v>1</v>
      </c>
    </row>
    <row r="398" spans="4:4" x14ac:dyDescent="0.25">
      <c r="D398">
        <v>1</v>
      </c>
    </row>
    <row r="399" spans="4:4" x14ac:dyDescent="0.25">
      <c r="D399">
        <v>1</v>
      </c>
    </row>
    <row r="400" spans="4:4" x14ac:dyDescent="0.25">
      <c r="D400">
        <v>1</v>
      </c>
    </row>
    <row r="401" spans="4:4" x14ac:dyDescent="0.25">
      <c r="D401">
        <v>1</v>
      </c>
    </row>
    <row r="402" spans="4:4" x14ac:dyDescent="0.25">
      <c r="D402">
        <v>1</v>
      </c>
    </row>
    <row r="403" spans="4:4" x14ac:dyDescent="0.25">
      <c r="D403">
        <v>1</v>
      </c>
    </row>
    <row r="404" spans="4:4" x14ac:dyDescent="0.25">
      <c r="D404">
        <v>1</v>
      </c>
    </row>
    <row r="405" spans="4:4" x14ac:dyDescent="0.25">
      <c r="D405">
        <v>1</v>
      </c>
    </row>
    <row r="406" spans="4:4" x14ac:dyDescent="0.25">
      <c r="D406">
        <v>1</v>
      </c>
    </row>
    <row r="407" spans="4:4" x14ac:dyDescent="0.25">
      <c r="D407">
        <v>1</v>
      </c>
    </row>
    <row r="408" spans="4:4" x14ac:dyDescent="0.25">
      <c r="D408">
        <v>1</v>
      </c>
    </row>
    <row r="409" spans="4:4" x14ac:dyDescent="0.25">
      <c r="D409">
        <v>1</v>
      </c>
    </row>
    <row r="410" spans="4:4" x14ac:dyDescent="0.25">
      <c r="D410">
        <v>1</v>
      </c>
    </row>
    <row r="411" spans="4:4" x14ac:dyDescent="0.25">
      <c r="D411">
        <v>1</v>
      </c>
    </row>
    <row r="412" spans="4:4" x14ac:dyDescent="0.25">
      <c r="D412">
        <v>1</v>
      </c>
    </row>
    <row r="413" spans="4:4" x14ac:dyDescent="0.25">
      <c r="D413">
        <v>1</v>
      </c>
    </row>
    <row r="414" spans="4:4" x14ac:dyDescent="0.25">
      <c r="D414">
        <v>1</v>
      </c>
    </row>
    <row r="415" spans="4:4" x14ac:dyDescent="0.25">
      <c r="D415">
        <v>1</v>
      </c>
    </row>
    <row r="416" spans="4:4" x14ac:dyDescent="0.25">
      <c r="D416">
        <v>1</v>
      </c>
    </row>
    <row r="417" spans="4:4" x14ac:dyDescent="0.25">
      <c r="D417">
        <v>1</v>
      </c>
    </row>
    <row r="418" spans="4:4" x14ac:dyDescent="0.25">
      <c r="D418">
        <v>1</v>
      </c>
    </row>
    <row r="419" spans="4:4" x14ac:dyDescent="0.25">
      <c r="D419">
        <v>1</v>
      </c>
    </row>
    <row r="420" spans="4:4" x14ac:dyDescent="0.25">
      <c r="D420">
        <v>1</v>
      </c>
    </row>
    <row r="421" spans="4:4" x14ac:dyDescent="0.25">
      <c r="D421">
        <v>1</v>
      </c>
    </row>
    <row r="422" spans="4:4" x14ac:dyDescent="0.25">
      <c r="D422">
        <v>1</v>
      </c>
    </row>
    <row r="423" spans="4:4" x14ac:dyDescent="0.25">
      <c r="D423">
        <v>1</v>
      </c>
    </row>
    <row r="424" spans="4:4" x14ac:dyDescent="0.25">
      <c r="D424">
        <v>1</v>
      </c>
    </row>
    <row r="425" spans="4:4" x14ac:dyDescent="0.25">
      <c r="D425">
        <v>1</v>
      </c>
    </row>
    <row r="426" spans="4:4" x14ac:dyDescent="0.25">
      <c r="D426">
        <v>1</v>
      </c>
    </row>
    <row r="427" spans="4:4" x14ac:dyDescent="0.25">
      <c r="D427">
        <v>1</v>
      </c>
    </row>
    <row r="428" spans="4:4" x14ac:dyDescent="0.25">
      <c r="D428">
        <v>1</v>
      </c>
    </row>
    <row r="429" spans="4:4" x14ac:dyDescent="0.25">
      <c r="D429">
        <v>1</v>
      </c>
    </row>
    <row r="430" spans="4:4" x14ac:dyDescent="0.25">
      <c r="D430">
        <v>1</v>
      </c>
    </row>
    <row r="431" spans="4:4" x14ac:dyDescent="0.25">
      <c r="D431">
        <v>1</v>
      </c>
    </row>
    <row r="432" spans="4:4" x14ac:dyDescent="0.25">
      <c r="D432">
        <v>1</v>
      </c>
    </row>
    <row r="433" spans="4:4" x14ac:dyDescent="0.25">
      <c r="D433">
        <v>1</v>
      </c>
    </row>
    <row r="434" spans="4:4" x14ac:dyDescent="0.25">
      <c r="D434">
        <v>1</v>
      </c>
    </row>
    <row r="435" spans="4:4" x14ac:dyDescent="0.25">
      <c r="D435">
        <v>1</v>
      </c>
    </row>
    <row r="436" spans="4:4" x14ac:dyDescent="0.25">
      <c r="D436">
        <v>1</v>
      </c>
    </row>
    <row r="437" spans="4:4" x14ac:dyDescent="0.25">
      <c r="D437">
        <v>1</v>
      </c>
    </row>
    <row r="438" spans="4:4" x14ac:dyDescent="0.25">
      <c r="D438">
        <v>1</v>
      </c>
    </row>
    <row r="439" spans="4:4" x14ac:dyDescent="0.25">
      <c r="D439">
        <v>1</v>
      </c>
    </row>
    <row r="440" spans="4:4" x14ac:dyDescent="0.25">
      <c r="D440">
        <v>1</v>
      </c>
    </row>
    <row r="441" spans="4:4" x14ac:dyDescent="0.25">
      <c r="D441">
        <v>1</v>
      </c>
    </row>
    <row r="442" spans="4:4" x14ac:dyDescent="0.25">
      <c r="D442">
        <v>1</v>
      </c>
    </row>
    <row r="443" spans="4:4" x14ac:dyDescent="0.25">
      <c r="D443">
        <v>1</v>
      </c>
    </row>
    <row r="444" spans="4:4" x14ac:dyDescent="0.25">
      <c r="D444">
        <v>1</v>
      </c>
    </row>
    <row r="445" spans="4:4" x14ac:dyDescent="0.25">
      <c r="D445">
        <v>1</v>
      </c>
    </row>
    <row r="446" spans="4:4" x14ac:dyDescent="0.25">
      <c r="D446">
        <v>1</v>
      </c>
    </row>
    <row r="447" spans="4:4" x14ac:dyDescent="0.25">
      <c r="D447">
        <v>1</v>
      </c>
    </row>
    <row r="448" spans="4:4" x14ac:dyDescent="0.25">
      <c r="D448">
        <v>1</v>
      </c>
    </row>
    <row r="449" spans="4:4" x14ac:dyDescent="0.25">
      <c r="D449">
        <v>1</v>
      </c>
    </row>
    <row r="450" spans="4:4" x14ac:dyDescent="0.25">
      <c r="D450">
        <v>1</v>
      </c>
    </row>
    <row r="451" spans="4:4" x14ac:dyDescent="0.25">
      <c r="D451">
        <v>1</v>
      </c>
    </row>
    <row r="452" spans="4:4" x14ac:dyDescent="0.25">
      <c r="D452">
        <v>1</v>
      </c>
    </row>
    <row r="453" spans="4:4" x14ac:dyDescent="0.25">
      <c r="D453">
        <v>1</v>
      </c>
    </row>
    <row r="454" spans="4:4" x14ac:dyDescent="0.25">
      <c r="D454">
        <v>1</v>
      </c>
    </row>
    <row r="455" spans="4:4" x14ac:dyDescent="0.25">
      <c r="D455">
        <v>1</v>
      </c>
    </row>
    <row r="456" spans="4:4" x14ac:dyDescent="0.25">
      <c r="D456">
        <v>1</v>
      </c>
    </row>
    <row r="457" spans="4:4" x14ac:dyDescent="0.25">
      <c r="D457">
        <v>1</v>
      </c>
    </row>
    <row r="458" spans="4:4" x14ac:dyDescent="0.25">
      <c r="D458">
        <v>1</v>
      </c>
    </row>
    <row r="459" spans="4:4" x14ac:dyDescent="0.25">
      <c r="D459">
        <v>1</v>
      </c>
    </row>
    <row r="460" spans="4:4" x14ac:dyDescent="0.25">
      <c r="D460">
        <v>1</v>
      </c>
    </row>
    <row r="461" spans="4:4" x14ac:dyDescent="0.25">
      <c r="D461">
        <v>1</v>
      </c>
    </row>
    <row r="462" spans="4:4" x14ac:dyDescent="0.25">
      <c r="D462">
        <v>1</v>
      </c>
    </row>
    <row r="463" spans="4:4" x14ac:dyDescent="0.25">
      <c r="D463">
        <v>1</v>
      </c>
    </row>
    <row r="464" spans="4:4" x14ac:dyDescent="0.25">
      <c r="D464">
        <v>1</v>
      </c>
    </row>
    <row r="465" spans="4:4" x14ac:dyDescent="0.25">
      <c r="D465">
        <v>1</v>
      </c>
    </row>
    <row r="466" spans="4:4" x14ac:dyDescent="0.25">
      <c r="D466">
        <v>1</v>
      </c>
    </row>
    <row r="467" spans="4:4" x14ac:dyDescent="0.25">
      <c r="D467">
        <v>1</v>
      </c>
    </row>
    <row r="468" spans="4:4" x14ac:dyDescent="0.25">
      <c r="D468">
        <v>1</v>
      </c>
    </row>
    <row r="469" spans="4:4" x14ac:dyDescent="0.25">
      <c r="D469">
        <v>1</v>
      </c>
    </row>
    <row r="470" spans="4:4" x14ac:dyDescent="0.25">
      <c r="D470">
        <v>1</v>
      </c>
    </row>
    <row r="471" spans="4:4" x14ac:dyDescent="0.25">
      <c r="D471">
        <v>1</v>
      </c>
    </row>
    <row r="472" spans="4:4" x14ac:dyDescent="0.25">
      <c r="D472">
        <v>1</v>
      </c>
    </row>
    <row r="473" spans="4:4" x14ac:dyDescent="0.25">
      <c r="D473">
        <v>1</v>
      </c>
    </row>
    <row r="474" spans="4:4" x14ac:dyDescent="0.25">
      <c r="D474">
        <v>1</v>
      </c>
    </row>
    <row r="475" spans="4:4" x14ac:dyDescent="0.25">
      <c r="D475">
        <v>1</v>
      </c>
    </row>
    <row r="476" spans="4:4" x14ac:dyDescent="0.25">
      <c r="D476">
        <v>1</v>
      </c>
    </row>
    <row r="477" spans="4:4" x14ac:dyDescent="0.25">
      <c r="D477">
        <v>1</v>
      </c>
    </row>
    <row r="478" spans="4:4" x14ac:dyDescent="0.25">
      <c r="D478">
        <v>1</v>
      </c>
    </row>
    <row r="479" spans="4:4" x14ac:dyDescent="0.25">
      <c r="D479">
        <v>1</v>
      </c>
    </row>
    <row r="480" spans="4:4" x14ac:dyDescent="0.25">
      <c r="D480">
        <v>1</v>
      </c>
    </row>
    <row r="481" spans="4:4" x14ac:dyDescent="0.25">
      <c r="D481">
        <v>1</v>
      </c>
    </row>
    <row r="482" spans="4:4" x14ac:dyDescent="0.25">
      <c r="D482">
        <v>1</v>
      </c>
    </row>
    <row r="483" spans="4:4" x14ac:dyDescent="0.25">
      <c r="D483">
        <v>1</v>
      </c>
    </row>
    <row r="484" spans="4:4" x14ac:dyDescent="0.25">
      <c r="D484">
        <v>1</v>
      </c>
    </row>
    <row r="485" spans="4:4" x14ac:dyDescent="0.25">
      <c r="D485">
        <v>1</v>
      </c>
    </row>
    <row r="486" spans="4:4" x14ac:dyDescent="0.25">
      <c r="D486">
        <v>1</v>
      </c>
    </row>
    <row r="487" spans="4:4" x14ac:dyDescent="0.25">
      <c r="D487">
        <v>1</v>
      </c>
    </row>
    <row r="488" spans="4:4" x14ac:dyDescent="0.25">
      <c r="D488">
        <v>1</v>
      </c>
    </row>
    <row r="489" spans="4:4" x14ac:dyDescent="0.25">
      <c r="D489">
        <v>1</v>
      </c>
    </row>
    <row r="490" spans="4:4" x14ac:dyDescent="0.25">
      <c r="D490">
        <v>1</v>
      </c>
    </row>
    <row r="491" spans="4:4" x14ac:dyDescent="0.25">
      <c r="D491">
        <v>1</v>
      </c>
    </row>
    <row r="492" spans="4:4" x14ac:dyDescent="0.25">
      <c r="D492">
        <v>1</v>
      </c>
    </row>
    <row r="493" spans="4:4" x14ac:dyDescent="0.25">
      <c r="D493">
        <v>1</v>
      </c>
    </row>
    <row r="494" spans="4:4" x14ac:dyDescent="0.25">
      <c r="D494">
        <v>1</v>
      </c>
    </row>
    <row r="495" spans="4:4" x14ac:dyDescent="0.25">
      <c r="D495">
        <v>1</v>
      </c>
    </row>
    <row r="496" spans="4:4" x14ac:dyDescent="0.25">
      <c r="D496">
        <v>1</v>
      </c>
    </row>
    <row r="497" spans="4:4" x14ac:dyDescent="0.25">
      <c r="D497">
        <v>1</v>
      </c>
    </row>
    <row r="498" spans="4:4" x14ac:dyDescent="0.25">
      <c r="D498">
        <v>1</v>
      </c>
    </row>
    <row r="499" spans="4:4" x14ac:dyDescent="0.25">
      <c r="D499">
        <v>1</v>
      </c>
    </row>
    <row r="500" spans="4:4" x14ac:dyDescent="0.25">
      <c r="D500">
        <v>1</v>
      </c>
    </row>
  </sheetData>
  <sheetProtection algorithmName="SHA-512" hashValue="B9Mw1jYOa7vmsT7uycCxYIiFPbD4kOhLKCjORRBzrMc9UWrce7Cr2ciJ2ncUIKAo7vjAYMbSp56KJn9A3KTgWg==" saltValue="g7RzHwFVqfmj9DphN0cl8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9599-EBC3-4581-B89D-F1B52107C45C}">
  <sheetPr>
    <tabColor rgb="FFFFFF00"/>
  </sheetPr>
  <dimension ref="A1:B74"/>
  <sheetViews>
    <sheetView workbookViewId="0"/>
  </sheetViews>
  <sheetFormatPr baseColWidth="10" defaultColWidth="11.42578125" defaultRowHeight="15" x14ac:dyDescent="0.25"/>
  <sheetData>
    <row r="1" spans="1:2" x14ac:dyDescent="0.25">
      <c r="A1" t="str">
        <f>IF(INDEX(Kunde!$J$4:$L$77,ROW(A1),1)="","",INDEX(Kunde!$J$4:$L$77,ROW(A1),1))</f>
        <v/>
      </c>
      <c r="B1" t="str">
        <f>IF(INDEX(Kunde!$J$4:$L$77,ROW(A1),2)="","",INDEX(Kunde!$J$4:$L$77,ROW(A1),2))</f>
        <v/>
      </c>
    </row>
    <row r="2" spans="1:2" x14ac:dyDescent="0.25">
      <c r="A2" t="str">
        <f>IF(INDEX(Kunde!$J$4:$L$77,ROW(A2),1)="","",INDEX(Kunde!$J$4:$L$77,ROW(A2),1))</f>
        <v/>
      </c>
      <c r="B2" t="str">
        <f>IF(INDEX(Kunde!$J$4:$L$77,ROW(A2),2)="","",INDEX(Kunde!$J$4:$L$77,ROW(A2),2))</f>
        <v/>
      </c>
    </row>
    <row r="3" spans="1:2" x14ac:dyDescent="0.25">
      <c r="A3" t="str">
        <f>IF(INDEX(Kunde!$J$4:$L$77,ROW(A3),1)="","",INDEX(Kunde!$J$4:$L$77,ROW(A3),1))</f>
        <v/>
      </c>
      <c r="B3" t="str">
        <f>IF(INDEX(Kunde!$J$4:$L$77,ROW(A3),2)="","",INDEX(Kunde!$J$4:$L$77,ROW(A3),2))</f>
        <v/>
      </c>
    </row>
    <row r="4" spans="1:2" x14ac:dyDescent="0.25">
      <c r="A4" t="str">
        <f>IF(INDEX(Kunde!$J$4:$L$77,ROW(A4),1)="","",INDEX(Kunde!$J$4:$L$77,ROW(A4),1))</f>
        <v/>
      </c>
      <c r="B4" t="str">
        <f>IF(INDEX(Kunde!$J$4:$L$77,ROW(A4),2)="","",INDEX(Kunde!$J$4:$L$77,ROW(A4),2))</f>
        <v/>
      </c>
    </row>
    <row r="5" spans="1:2" x14ac:dyDescent="0.25">
      <c r="A5" t="str">
        <f>IF(INDEX(Kunde!$J$4:$L$77,ROW(A5),1)="","",INDEX(Kunde!$J$4:$L$77,ROW(A5),1))</f>
        <v/>
      </c>
      <c r="B5" t="str">
        <f>IF(INDEX(Kunde!$J$4:$L$77,ROW(A5),2)="","",INDEX(Kunde!$J$4:$L$77,ROW(A5),2))</f>
        <v/>
      </c>
    </row>
    <row r="6" spans="1:2" x14ac:dyDescent="0.25">
      <c r="A6" t="str">
        <f>IF(INDEX(Kunde!$J$4:$L$77,ROW(A6),1)="","",INDEX(Kunde!$J$4:$L$77,ROW(A6),1))</f>
        <v/>
      </c>
      <c r="B6" t="str">
        <f>IF(INDEX(Kunde!$J$4:$L$77,ROW(A6),2)="","",INDEX(Kunde!$J$4:$L$77,ROW(A6),2))</f>
        <v/>
      </c>
    </row>
    <row r="7" spans="1:2" x14ac:dyDescent="0.25">
      <c r="A7" t="str">
        <f>IF(INDEX(Kunde!$J$4:$L$77,ROW(A7),1)="","",INDEX(Kunde!$J$4:$L$77,ROW(A7),1))</f>
        <v/>
      </c>
      <c r="B7" t="str">
        <f>IF(INDEX(Kunde!$J$4:$L$77,ROW(A7),2)="","",INDEX(Kunde!$J$4:$L$77,ROW(A7),2))</f>
        <v/>
      </c>
    </row>
    <row r="8" spans="1:2" x14ac:dyDescent="0.25">
      <c r="A8" t="str">
        <f>IF(INDEX(Kunde!$J$4:$L$77,ROW(A8),1)="","",INDEX(Kunde!$J$4:$L$77,ROW(A8),1))</f>
        <v/>
      </c>
      <c r="B8" t="str">
        <f>IF(INDEX(Kunde!$J$4:$L$77,ROW(A8),2)="","",INDEX(Kunde!$J$4:$L$77,ROW(A8),2))</f>
        <v/>
      </c>
    </row>
    <row r="9" spans="1:2" x14ac:dyDescent="0.25">
      <c r="A9" t="str">
        <f>IF(INDEX(Kunde!$J$4:$L$77,ROW(A9),1)="","",INDEX(Kunde!$J$4:$L$77,ROW(A9),1))</f>
        <v/>
      </c>
      <c r="B9" t="str">
        <f>IF(INDEX(Kunde!$J$4:$L$77,ROW(A9),2)="","",INDEX(Kunde!$J$4:$L$77,ROW(A9),2))</f>
        <v/>
      </c>
    </row>
    <row r="10" spans="1:2" x14ac:dyDescent="0.25">
      <c r="A10" t="str">
        <f>IF(INDEX(Kunde!$J$4:$L$77,ROW(A10),1)="","",INDEX(Kunde!$J$4:$L$77,ROW(A10),1))</f>
        <v/>
      </c>
      <c r="B10" t="str">
        <f>IF(INDEX(Kunde!$J$4:$L$77,ROW(A10),2)="","",INDEX(Kunde!$J$4:$L$77,ROW(A10),2))</f>
        <v/>
      </c>
    </row>
    <row r="11" spans="1:2" x14ac:dyDescent="0.25">
      <c r="A11" t="str">
        <f>IF(INDEX(Kunde!$J$4:$L$77,ROW(A11),1)="","",INDEX(Kunde!$J$4:$L$77,ROW(A11),1))</f>
        <v/>
      </c>
      <c r="B11" t="str">
        <f>IF(INDEX(Kunde!$J$4:$L$77,ROW(A11),2)="","",INDEX(Kunde!$J$4:$L$77,ROW(A11),2))</f>
        <v/>
      </c>
    </row>
    <row r="12" spans="1:2" x14ac:dyDescent="0.25">
      <c r="A12" t="str">
        <f>IF(INDEX(Kunde!$J$4:$L$77,ROW(A12),1)="","",INDEX(Kunde!$J$4:$L$77,ROW(A12),1))</f>
        <v/>
      </c>
      <c r="B12" t="str">
        <f>IF(INDEX(Kunde!$J$4:$L$77,ROW(A12),2)="","",INDEX(Kunde!$J$4:$L$77,ROW(A12),2))</f>
        <v/>
      </c>
    </row>
    <row r="13" spans="1:2" x14ac:dyDescent="0.25">
      <c r="A13" t="str">
        <f>IF(INDEX(Kunde!$J$4:$L$77,ROW(A13),1)="","",INDEX(Kunde!$J$4:$L$77,ROW(A13),1))</f>
        <v/>
      </c>
      <c r="B13" t="str">
        <f>IF(INDEX(Kunde!$J$4:$L$77,ROW(A13),2)="","",INDEX(Kunde!$J$4:$L$77,ROW(A13),2))</f>
        <v/>
      </c>
    </row>
    <row r="14" spans="1:2" x14ac:dyDescent="0.25">
      <c r="A14" t="str">
        <f>IF(INDEX(Kunde!$J$4:$L$77,ROW(A14),1)="","",INDEX(Kunde!$J$4:$L$77,ROW(A14),1))</f>
        <v/>
      </c>
      <c r="B14" t="str">
        <f>IF(INDEX(Kunde!$J$4:$L$77,ROW(A14),2)="","",INDEX(Kunde!$J$4:$L$77,ROW(A14),2))</f>
        <v/>
      </c>
    </row>
    <row r="15" spans="1:2" x14ac:dyDescent="0.25">
      <c r="A15" t="str">
        <f>IF(INDEX(Kunde!$J$4:$L$77,ROW(A15),1)="","",INDEX(Kunde!$J$4:$L$77,ROW(A15),1))</f>
        <v/>
      </c>
      <c r="B15" t="str">
        <f>IF(INDEX(Kunde!$J$4:$L$77,ROW(A15),2)="","",INDEX(Kunde!$J$4:$L$77,ROW(A15),2))</f>
        <v/>
      </c>
    </row>
    <row r="16" spans="1:2" x14ac:dyDescent="0.25">
      <c r="A16" t="str">
        <f>IF(INDEX(Kunde!$J$4:$L$77,ROW(A16),1)="","",INDEX(Kunde!$J$4:$L$77,ROW(A16),1))</f>
        <v/>
      </c>
      <c r="B16" t="str">
        <f>IF(INDEX(Kunde!$J$4:$L$77,ROW(A16),2)="","",INDEX(Kunde!$J$4:$L$77,ROW(A16),2))</f>
        <v/>
      </c>
    </row>
    <row r="17" spans="1:2" x14ac:dyDescent="0.25">
      <c r="A17" t="str">
        <f>IF(INDEX(Kunde!$J$4:$L$77,ROW(A17),1)="","",INDEX(Kunde!$J$4:$L$77,ROW(A17),1))</f>
        <v/>
      </c>
      <c r="B17" t="str">
        <f>IF(INDEX(Kunde!$J$4:$L$77,ROW(A17),2)="","",INDEX(Kunde!$J$4:$L$77,ROW(A17),2))</f>
        <v/>
      </c>
    </row>
    <row r="18" spans="1:2" x14ac:dyDescent="0.25">
      <c r="A18" t="str">
        <f>IF(INDEX(Kunde!$J$4:$L$77,ROW(A18),1)="","",INDEX(Kunde!$J$4:$L$77,ROW(A18),1))</f>
        <v/>
      </c>
      <c r="B18" t="str">
        <f>IF(INDEX(Kunde!$J$4:$L$77,ROW(A18),2)="","",INDEX(Kunde!$J$4:$L$77,ROW(A18),2))</f>
        <v/>
      </c>
    </row>
    <row r="19" spans="1:2" x14ac:dyDescent="0.25">
      <c r="A19" t="str">
        <f>IF(INDEX(Kunde!$J$4:$L$77,ROW(A19),1)="","",INDEX(Kunde!$J$4:$L$77,ROW(A19),1))</f>
        <v/>
      </c>
      <c r="B19" t="str">
        <f>IF(INDEX(Kunde!$J$4:$L$77,ROW(A19),2)="","",INDEX(Kunde!$J$4:$L$77,ROW(A19),2))</f>
        <v/>
      </c>
    </row>
    <row r="20" spans="1:2" x14ac:dyDescent="0.25">
      <c r="A20" t="str">
        <f>IF(INDEX(Kunde!$J$4:$L$77,ROW(A20),1)="","",INDEX(Kunde!$J$4:$L$77,ROW(A20),1))</f>
        <v/>
      </c>
      <c r="B20" t="str">
        <f>IF(INDEX(Kunde!$J$4:$L$77,ROW(A20),2)="","",INDEX(Kunde!$J$4:$L$77,ROW(A20),2))</f>
        <v/>
      </c>
    </row>
    <row r="21" spans="1:2" x14ac:dyDescent="0.25">
      <c r="A21" t="str">
        <f>IF(INDEX(Kunde!$J$4:$L$77,ROW(A21),1)="","",INDEX(Kunde!$J$4:$L$77,ROW(A21),1))</f>
        <v/>
      </c>
      <c r="B21" t="str">
        <f>IF(INDEX(Kunde!$J$4:$L$77,ROW(A21),2)="","",INDEX(Kunde!$J$4:$L$77,ROW(A21),2))</f>
        <v/>
      </c>
    </row>
    <row r="22" spans="1:2" x14ac:dyDescent="0.25">
      <c r="A22" t="str">
        <f>IF(INDEX(Kunde!$J$4:$L$77,ROW(A22),1)="","",INDEX(Kunde!$J$4:$L$77,ROW(A22),1))</f>
        <v/>
      </c>
      <c r="B22" t="str">
        <f>IF(INDEX(Kunde!$J$4:$L$77,ROW(A22),2)="","",INDEX(Kunde!$J$4:$L$77,ROW(A22),2))</f>
        <v/>
      </c>
    </row>
    <row r="23" spans="1:2" x14ac:dyDescent="0.25">
      <c r="A23" t="str">
        <f>IF(INDEX(Kunde!$J$4:$L$77,ROW(A23),1)="","",INDEX(Kunde!$J$4:$L$77,ROW(A23),1))</f>
        <v/>
      </c>
      <c r="B23" t="str">
        <f>IF(INDEX(Kunde!$J$4:$L$77,ROW(A23),2)="","",INDEX(Kunde!$J$4:$L$77,ROW(A23),2))</f>
        <v/>
      </c>
    </row>
    <row r="24" spans="1:2" x14ac:dyDescent="0.25">
      <c r="A24" t="str">
        <f>IF(INDEX(Kunde!$J$4:$L$77,ROW(A24),1)="","",INDEX(Kunde!$J$4:$L$77,ROW(A24),1))</f>
        <v/>
      </c>
      <c r="B24" t="str">
        <f>IF(INDEX(Kunde!$J$4:$L$77,ROW(A24),2)="","",INDEX(Kunde!$J$4:$L$77,ROW(A24),2))</f>
        <v/>
      </c>
    </row>
    <row r="25" spans="1:2" x14ac:dyDescent="0.25">
      <c r="A25" t="str">
        <f>IF(INDEX(Kunde!$J$4:$L$77,ROW(A25),1)="","",INDEX(Kunde!$J$4:$L$77,ROW(A25),1))</f>
        <v/>
      </c>
      <c r="B25" t="str">
        <f>IF(INDEX(Kunde!$J$4:$L$77,ROW(A25),2)="","",INDEX(Kunde!$J$4:$L$77,ROW(A25),2))</f>
        <v/>
      </c>
    </row>
    <row r="26" spans="1:2" x14ac:dyDescent="0.25">
      <c r="A26" t="str">
        <f>IF(INDEX(Kunde!$J$4:$L$77,ROW(A26),1)="","",INDEX(Kunde!$J$4:$L$77,ROW(A26),1))</f>
        <v/>
      </c>
      <c r="B26" t="str">
        <f>IF(INDEX(Kunde!$J$4:$L$77,ROW(A26),2)="","",INDEX(Kunde!$J$4:$L$77,ROW(A26),2))</f>
        <v/>
      </c>
    </row>
    <row r="27" spans="1:2" x14ac:dyDescent="0.25">
      <c r="A27" t="str">
        <f>IF(INDEX(Kunde!$J$4:$L$77,ROW(A27),1)="","",INDEX(Kunde!$J$4:$L$77,ROW(A27),1))</f>
        <v/>
      </c>
      <c r="B27" t="str">
        <f>IF(INDEX(Kunde!$J$4:$L$77,ROW(A27),2)="","",INDEX(Kunde!$J$4:$L$77,ROW(A27),2))</f>
        <v/>
      </c>
    </row>
    <row r="28" spans="1:2" x14ac:dyDescent="0.25">
      <c r="A28" t="str">
        <f>IF(INDEX(Kunde!$J$4:$L$77,ROW(A28),1)="","",INDEX(Kunde!$J$4:$L$77,ROW(A28),1))</f>
        <v/>
      </c>
      <c r="B28" t="str">
        <f>IF(INDEX(Kunde!$J$4:$L$77,ROW(A28),2)="","",INDEX(Kunde!$J$4:$L$77,ROW(A28),2))</f>
        <v/>
      </c>
    </row>
    <row r="29" spans="1:2" x14ac:dyDescent="0.25">
      <c r="A29" t="str">
        <f>IF(INDEX(Kunde!$J$4:$L$77,ROW(A29),1)="","",INDEX(Kunde!$J$4:$L$77,ROW(A29),1))</f>
        <v/>
      </c>
      <c r="B29" t="str">
        <f>IF(INDEX(Kunde!$J$4:$L$77,ROW(A29),2)="","",INDEX(Kunde!$J$4:$L$77,ROW(A29),2))</f>
        <v/>
      </c>
    </row>
    <row r="30" spans="1:2" x14ac:dyDescent="0.25">
      <c r="A30" t="str">
        <f>IF(INDEX(Kunde!$J$4:$L$77,ROW(A30),1)="","",INDEX(Kunde!$J$4:$L$77,ROW(A30),1))</f>
        <v/>
      </c>
      <c r="B30" t="str">
        <f>IF(INDEX(Kunde!$J$4:$L$77,ROW(A30),2)="","",INDEX(Kunde!$J$4:$L$77,ROW(A30),2))</f>
        <v/>
      </c>
    </row>
    <row r="31" spans="1:2" x14ac:dyDescent="0.25">
      <c r="A31" t="str">
        <f>IF(INDEX(Kunde!$J$4:$L$77,ROW(A31),1)="","",INDEX(Kunde!$J$4:$L$77,ROW(A31),1))</f>
        <v/>
      </c>
      <c r="B31" t="str">
        <f>IF(INDEX(Kunde!$J$4:$L$77,ROW(A31),2)="","",INDEX(Kunde!$J$4:$L$77,ROW(A31),2))</f>
        <v/>
      </c>
    </row>
    <row r="32" spans="1:2" x14ac:dyDescent="0.25">
      <c r="A32" t="str">
        <f>IF(INDEX(Kunde!$J$4:$L$77,ROW(A32),1)="","",INDEX(Kunde!$J$4:$L$77,ROW(A32),1))</f>
        <v/>
      </c>
      <c r="B32" t="str">
        <f>IF(INDEX(Kunde!$J$4:$L$77,ROW(A32),2)="","",INDEX(Kunde!$J$4:$L$77,ROW(A32),2))</f>
        <v/>
      </c>
    </row>
    <row r="33" spans="1:2" x14ac:dyDescent="0.25">
      <c r="A33" t="str">
        <f>IF(INDEX(Kunde!$J$4:$L$77,ROW(A33),1)="","",INDEX(Kunde!$J$4:$L$77,ROW(A33),1))</f>
        <v/>
      </c>
      <c r="B33" t="str">
        <f>IF(INDEX(Kunde!$J$4:$L$77,ROW(A33),2)="","",INDEX(Kunde!$J$4:$L$77,ROW(A33),2))</f>
        <v/>
      </c>
    </row>
    <row r="34" spans="1:2" x14ac:dyDescent="0.25">
      <c r="A34" t="str">
        <f>IF(INDEX(Kunde!$J$4:$L$77,ROW(A34),1)="","",INDEX(Kunde!$J$4:$L$77,ROW(A34),1))</f>
        <v/>
      </c>
      <c r="B34" t="str">
        <f>IF(INDEX(Kunde!$J$4:$L$77,ROW(A34),2)="","",INDEX(Kunde!$J$4:$L$77,ROW(A34),2))</f>
        <v/>
      </c>
    </row>
    <row r="35" spans="1:2" x14ac:dyDescent="0.25">
      <c r="A35" t="str">
        <f>IF(INDEX(Kunde!$J$4:$L$77,ROW(A35),1)="","",INDEX(Kunde!$J$4:$L$77,ROW(A35),1))</f>
        <v/>
      </c>
      <c r="B35" t="str">
        <f>IF(INDEX(Kunde!$J$4:$L$77,ROW(A35),2)="","",INDEX(Kunde!$J$4:$L$77,ROW(A35),2))</f>
        <v/>
      </c>
    </row>
    <row r="36" spans="1:2" x14ac:dyDescent="0.25">
      <c r="A36" t="str">
        <f>IF(INDEX(Kunde!$J$4:$L$77,ROW(A36),1)="","",INDEX(Kunde!$J$4:$L$77,ROW(A36),1))</f>
        <v/>
      </c>
      <c r="B36" t="str">
        <f>IF(INDEX(Kunde!$J$4:$L$77,ROW(A36),2)="","",INDEX(Kunde!$J$4:$L$77,ROW(A36),2))</f>
        <v/>
      </c>
    </row>
    <row r="37" spans="1:2" x14ac:dyDescent="0.25">
      <c r="A37" t="str">
        <f>IF(INDEX(Kunde!$J$4:$L$77,ROW(A37),1)="","",INDEX(Kunde!$J$4:$L$77,ROW(A37),1))</f>
        <v/>
      </c>
      <c r="B37" t="str">
        <f>IF(INDEX(Kunde!$J$4:$L$77,ROW(A37),2)="","",INDEX(Kunde!$J$4:$L$77,ROW(A37),2))</f>
        <v/>
      </c>
    </row>
    <row r="38" spans="1:2" x14ac:dyDescent="0.25">
      <c r="A38" t="str">
        <f>IF(INDEX(Kunde!$J$4:$L$77,ROW(A38),1)="","",INDEX(Kunde!$J$4:$L$77,ROW(A38),1))</f>
        <v/>
      </c>
      <c r="B38" t="str">
        <f>IF(INDEX(Kunde!$J$4:$L$77,ROW(A38),2)="","",INDEX(Kunde!$J$4:$L$77,ROW(A38),2))</f>
        <v/>
      </c>
    </row>
    <row r="39" spans="1:2" x14ac:dyDescent="0.25">
      <c r="A39" t="str">
        <f>IF(INDEX(Kunde!$J$4:$L$77,ROW(A39),1)="","",INDEX(Kunde!$J$4:$L$77,ROW(A39),1))</f>
        <v/>
      </c>
      <c r="B39" t="str">
        <f>IF(INDEX(Kunde!$J$4:$L$77,ROW(A39),2)="","",INDEX(Kunde!$J$4:$L$77,ROW(A39),2))</f>
        <v/>
      </c>
    </row>
    <row r="40" spans="1:2" x14ac:dyDescent="0.25">
      <c r="A40" t="str">
        <f>IF(INDEX(Kunde!$J$4:$L$77,ROW(A40),1)="","",INDEX(Kunde!$J$4:$L$77,ROW(A40),1))</f>
        <v/>
      </c>
      <c r="B40" t="str">
        <f>IF(INDEX(Kunde!$J$4:$L$77,ROW(A40),2)="","",INDEX(Kunde!$J$4:$L$77,ROW(A40),2))</f>
        <v/>
      </c>
    </row>
    <row r="41" spans="1:2" x14ac:dyDescent="0.25">
      <c r="A41" t="str">
        <f>IF(INDEX(Kunde!$J$4:$L$77,ROW(A41),1)="","",INDEX(Kunde!$J$4:$L$77,ROW(A41),1))</f>
        <v/>
      </c>
      <c r="B41" t="str">
        <f>IF(INDEX(Kunde!$J$4:$L$77,ROW(A41),2)="","",INDEX(Kunde!$J$4:$L$77,ROW(A41),2))</f>
        <v/>
      </c>
    </row>
    <row r="42" spans="1:2" x14ac:dyDescent="0.25">
      <c r="A42" t="str">
        <f>IF(INDEX(Kunde!$J$4:$L$77,ROW(A42),1)="","",INDEX(Kunde!$J$4:$L$77,ROW(A42),1))</f>
        <v/>
      </c>
      <c r="B42" t="str">
        <f>IF(INDEX(Kunde!$J$4:$L$77,ROW(A42),2)="","",INDEX(Kunde!$J$4:$L$77,ROW(A42),2))</f>
        <v/>
      </c>
    </row>
    <row r="43" spans="1:2" x14ac:dyDescent="0.25">
      <c r="A43" t="str">
        <f>IF(INDEX(Kunde!$J$4:$L$77,ROW(A43),1)="","",INDEX(Kunde!$J$4:$L$77,ROW(A43),1))</f>
        <v/>
      </c>
      <c r="B43" t="str">
        <f>IF(INDEX(Kunde!$J$4:$L$77,ROW(A43),2)="","",INDEX(Kunde!$J$4:$L$77,ROW(A43),2))</f>
        <v/>
      </c>
    </row>
    <row r="44" spans="1:2" x14ac:dyDescent="0.25">
      <c r="A44" t="str">
        <f>IF(INDEX(Kunde!$J$4:$L$77,ROW(A44),1)="","",INDEX(Kunde!$J$4:$L$77,ROW(A44),1))</f>
        <v/>
      </c>
      <c r="B44" t="str">
        <f>IF(INDEX(Kunde!$J$4:$L$77,ROW(A44),2)="","",INDEX(Kunde!$J$4:$L$77,ROW(A44),2))</f>
        <v/>
      </c>
    </row>
    <row r="45" spans="1:2" x14ac:dyDescent="0.25">
      <c r="A45" t="str">
        <f>IF(INDEX(Kunde!$J$4:$L$77,ROW(A45),1)="","",INDEX(Kunde!$J$4:$L$77,ROW(A45),1))</f>
        <v/>
      </c>
      <c r="B45" t="str">
        <f>IF(INDEX(Kunde!$J$4:$L$77,ROW(A45),2)="","",INDEX(Kunde!$J$4:$L$77,ROW(A45),2))</f>
        <v/>
      </c>
    </row>
    <row r="46" spans="1:2" x14ac:dyDescent="0.25">
      <c r="A46" t="str">
        <f>IF(INDEX(Kunde!$J$4:$L$77,ROW(A46),1)="","",INDEX(Kunde!$J$4:$L$77,ROW(A46),1))</f>
        <v/>
      </c>
      <c r="B46" t="str">
        <f>IF(INDEX(Kunde!$J$4:$L$77,ROW(A46),2)="","",INDEX(Kunde!$J$4:$L$77,ROW(A46),2))</f>
        <v/>
      </c>
    </row>
    <row r="47" spans="1:2" x14ac:dyDescent="0.25">
      <c r="A47" t="str">
        <f>IF(INDEX(Kunde!$J$4:$L$77,ROW(A47),1)="","",INDEX(Kunde!$J$4:$L$77,ROW(A47),1))</f>
        <v/>
      </c>
      <c r="B47" t="str">
        <f>IF(INDEX(Kunde!$J$4:$L$77,ROW(A47),2)="","",INDEX(Kunde!$J$4:$L$77,ROW(A47),2))</f>
        <v/>
      </c>
    </row>
    <row r="48" spans="1:2" x14ac:dyDescent="0.25">
      <c r="A48" t="str">
        <f>IF(INDEX(Kunde!$J$4:$L$77,ROW(A48),1)="","",INDEX(Kunde!$J$4:$L$77,ROW(A48),1))</f>
        <v/>
      </c>
      <c r="B48" t="str">
        <f>IF(INDEX(Kunde!$J$4:$L$77,ROW(A48),2)="","",INDEX(Kunde!$J$4:$L$77,ROW(A48),2))</f>
        <v/>
      </c>
    </row>
    <row r="49" spans="1:2" x14ac:dyDescent="0.25">
      <c r="A49" t="str">
        <f>IF(INDEX(Kunde!$J$4:$L$77,ROW(A49),1)="","",INDEX(Kunde!$J$4:$L$77,ROW(A49),1))</f>
        <v/>
      </c>
      <c r="B49" t="str">
        <f>IF(INDEX(Kunde!$J$4:$L$77,ROW(A49),2)="","",INDEX(Kunde!$J$4:$L$77,ROW(A49),2))</f>
        <v/>
      </c>
    </row>
    <row r="50" spans="1:2" x14ac:dyDescent="0.25">
      <c r="A50" t="str">
        <f>IF(INDEX(Kunde!$J$4:$L$77,ROW(A50),1)="","",INDEX(Kunde!$J$4:$L$77,ROW(A50),1))</f>
        <v/>
      </c>
      <c r="B50" t="str">
        <f>IF(INDEX(Kunde!$J$4:$L$77,ROW(A50),2)="","",INDEX(Kunde!$J$4:$L$77,ROW(A50),2))</f>
        <v/>
      </c>
    </row>
    <row r="51" spans="1:2" x14ac:dyDescent="0.25">
      <c r="A51" t="str">
        <f>IF(INDEX(Kunde!$J$4:$L$77,ROW(A51),1)="","",INDEX(Kunde!$J$4:$L$77,ROW(A51),1))</f>
        <v/>
      </c>
      <c r="B51" t="str">
        <f>IF(INDEX(Kunde!$J$4:$L$77,ROW(A51),2)="","",INDEX(Kunde!$J$4:$L$77,ROW(A51),2))</f>
        <v/>
      </c>
    </row>
    <row r="52" spans="1:2" x14ac:dyDescent="0.25">
      <c r="A52" t="str">
        <f>IF(INDEX(Kunde!$J$4:$L$77,ROW(A52),1)="","",INDEX(Kunde!$J$4:$L$77,ROW(A52),1))</f>
        <v/>
      </c>
      <c r="B52" t="str">
        <f>IF(INDEX(Kunde!$J$4:$L$77,ROW(A52),2)="","",INDEX(Kunde!$J$4:$L$77,ROW(A52),2))</f>
        <v/>
      </c>
    </row>
    <row r="53" spans="1:2" x14ac:dyDescent="0.25">
      <c r="A53" t="str">
        <f>IF(INDEX(Kunde!$J$4:$L$77,ROW(A53),1)="","",INDEX(Kunde!$J$4:$L$77,ROW(A53),1))</f>
        <v/>
      </c>
      <c r="B53" t="str">
        <f>IF(INDEX(Kunde!$J$4:$L$77,ROW(A53),2)="","",INDEX(Kunde!$J$4:$L$77,ROW(A53),2))</f>
        <v/>
      </c>
    </row>
    <row r="54" spans="1:2" x14ac:dyDescent="0.25">
      <c r="A54" t="str">
        <f>IF(Kunde!J57="","",Kunde!J57)</f>
        <v/>
      </c>
      <c r="B54" t="str">
        <f>IF(A54="","",Kunde!K57)</f>
        <v/>
      </c>
    </row>
    <row r="55" spans="1:2" x14ac:dyDescent="0.25">
      <c r="A55" t="str">
        <f>IF(Kunde!J58="","",Kunde!J58)</f>
        <v/>
      </c>
      <c r="B55" t="str">
        <f>IF(A55="","",Kunde!K58)</f>
        <v/>
      </c>
    </row>
    <row r="56" spans="1:2" x14ac:dyDescent="0.25">
      <c r="A56" t="str">
        <f>IF(Kunde!J59="","",Kunde!J59)</f>
        <v/>
      </c>
      <c r="B56" t="str">
        <f>IF(A56="","",Kunde!K59)</f>
        <v/>
      </c>
    </row>
    <row r="57" spans="1:2" x14ac:dyDescent="0.25">
      <c r="A57" t="str">
        <f>IF(Kunde!J60="","",Kunde!J60)</f>
        <v/>
      </c>
      <c r="B57" t="str">
        <f>IF(A57="","",Kunde!K60)</f>
        <v/>
      </c>
    </row>
    <row r="58" spans="1:2" x14ac:dyDescent="0.25">
      <c r="A58" t="str">
        <f>IF(Kunde!J61="","",Kunde!J61)</f>
        <v/>
      </c>
      <c r="B58" t="str">
        <f>IF(A58="","",Kunde!K61)</f>
        <v/>
      </c>
    </row>
    <row r="59" spans="1:2" x14ac:dyDescent="0.25">
      <c r="A59" t="str">
        <f>IF(Kunde!J62="","",Kunde!J62)</f>
        <v/>
      </c>
      <c r="B59" t="str">
        <f>IF(A59="","",Kunde!K62)</f>
        <v/>
      </c>
    </row>
    <row r="60" spans="1:2" x14ac:dyDescent="0.25">
      <c r="A60" t="str">
        <f>IF(Kunde!J63="","",Kunde!J63)</f>
        <v/>
      </c>
      <c r="B60" t="str">
        <f>IF(A60="","",Kunde!K63)</f>
        <v/>
      </c>
    </row>
    <row r="61" spans="1:2" x14ac:dyDescent="0.25">
      <c r="A61" t="str">
        <f>IF(Kunde!J64="","",Kunde!J64)</f>
        <v/>
      </c>
      <c r="B61" t="str">
        <f>IF(A61="","",Kunde!K64)</f>
        <v/>
      </c>
    </row>
    <row r="62" spans="1:2" x14ac:dyDescent="0.25">
      <c r="A62" t="str">
        <f>IF(Kunde!J65="","",Kunde!J65)</f>
        <v/>
      </c>
      <c r="B62" t="str">
        <f>IF(A62="","",Kunde!K65)</f>
        <v/>
      </c>
    </row>
    <row r="63" spans="1:2" x14ac:dyDescent="0.25">
      <c r="A63" t="str">
        <f>IF(Kunde!J66="","",Kunde!J66)</f>
        <v/>
      </c>
      <c r="B63" t="str">
        <f>IF(A63="","",Kunde!K66)</f>
        <v/>
      </c>
    </row>
    <row r="64" spans="1:2" x14ac:dyDescent="0.25">
      <c r="A64" t="str">
        <f>IF(Kunde!J67="","",Kunde!J67)</f>
        <v/>
      </c>
      <c r="B64" t="str">
        <f>IF(A64="","",Kunde!K67)</f>
        <v/>
      </c>
    </row>
    <row r="65" spans="1:2" x14ac:dyDescent="0.25">
      <c r="A65" t="str">
        <f>IF(Kunde!J68="","",Kunde!J68)</f>
        <v/>
      </c>
      <c r="B65" t="str">
        <f>IF(A65="","",Kunde!K68)</f>
        <v/>
      </c>
    </row>
    <row r="66" spans="1:2" x14ac:dyDescent="0.25">
      <c r="A66" t="str">
        <f>IF(Kunde!J69="","",Kunde!J69)</f>
        <v/>
      </c>
      <c r="B66" t="str">
        <f>IF(A66="","",Kunde!K69)</f>
        <v/>
      </c>
    </row>
    <row r="67" spans="1:2" x14ac:dyDescent="0.25">
      <c r="A67" t="str">
        <f>IF(Kunde!J70="","",Kunde!J70)</f>
        <v/>
      </c>
      <c r="B67" t="str">
        <f>IF(A67="","",Kunde!K70)</f>
        <v/>
      </c>
    </row>
    <row r="68" spans="1:2" x14ac:dyDescent="0.25">
      <c r="A68" t="str">
        <f>IF(Kunde!J71="","",Kunde!J71)</f>
        <v/>
      </c>
      <c r="B68" t="str">
        <f>IF(A68="","",Kunde!K71)</f>
        <v/>
      </c>
    </row>
    <row r="69" spans="1:2" x14ac:dyDescent="0.25">
      <c r="A69" t="str">
        <f>IF(Kunde!J72="","",Kunde!J72)</f>
        <v/>
      </c>
      <c r="B69" t="str">
        <f>IF(A69="","",Kunde!K72)</f>
        <v/>
      </c>
    </row>
    <row r="70" spans="1:2" x14ac:dyDescent="0.25">
      <c r="A70" t="str">
        <f>IF(Kunde!J73="","",Kunde!J73)</f>
        <v/>
      </c>
      <c r="B70" t="str">
        <f>IF(A70="","",Kunde!K73)</f>
        <v/>
      </c>
    </row>
    <row r="71" spans="1:2" x14ac:dyDescent="0.25">
      <c r="A71" t="str">
        <f>IF(Kunde!J74="","",Kunde!J74)</f>
        <v/>
      </c>
      <c r="B71" t="str">
        <f>IF(A71="","",Kunde!K74)</f>
        <v/>
      </c>
    </row>
    <row r="72" spans="1:2" x14ac:dyDescent="0.25">
      <c r="A72" t="str">
        <f>IF(Kunde!J75="","",Kunde!J75)</f>
        <v/>
      </c>
      <c r="B72" t="str">
        <f>IF(A72="","",Kunde!K75)</f>
        <v/>
      </c>
    </row>
    <row r="73" spans="1:2" x14ac:dyDescent="0.25">
      <c r="A73" t="str">
        <f>IF(Kunde!J76="","",Kunde!J76)</f>
        <v/>
      </c>
      <c r="B73" t="str">
        <f>IF(A73="","",Kunde!K76)</f>
        <v/>
      </c>
    </row>
    <row r="74" spans="1:2" x14ac:dyDescent="0.25">
      <c r="A74" t="str">
        <f>IF(Kunde!J77="","",Kunde!J77)</f>
        <v/>
      </c>
      <c r="B74" t="str">
        <f>IF(A74="","",Kunde!K77)</f>
        <v/>
      </c>
    </row>
  </sheetData>
  <sheetProtection algorithmName="SHA-512" hashValue="mYRYbO5mxvLB4gLREfJw1+K856ERf56BmCCUIKA+PdsAIShZiQ+IQXPgoNZOWkN+x2iViLyUD98fwqapa1x/uQ==" saltValue="CE8HxqfYNcBi0yGwcL2gJQ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DE80-ED7C-4A7B-9321-EE4B2F81CE2D}">
  <sheetPr>
    <tabColor theme="9"/>
  </sheetPr>
  <dimension ref="A1:D501"/>
  <sheetViews>
    <sheetView workbookViewId="0"/>
  </sheetViews>
  <sheetFormatPr baseColWidth="10" defaultColWidth="11.5703125" defaultRowHeight="15" x14ac:dyDescent="0.25"/>
  <cols>
    <col min="1" max="1" width="11.5703125" style="1"/>
    <col min="2" max="2" width="13" style="1" customWidth="1"/>
    <col min="3" max="16384" width="11.5703125" style="1"/>
  </cols>
  <sheetData>
    <row r="1" spans="1:4" x14ac:dyDescent="0.25">
      <c r="A1" s="1" t="s">
        <v>68</v>
      </c>
      <c r="B1" s="1" t="s">
        <v>69</v>
      </c>
      <c r="C1" s="1" t="s">
        <v>70</v>
      </c>
      <c r="D1" s="1" t="s">
        <v>7</v>
      </c>
    </row>
    <row r="2" spans="1:4" x14ac:dyDescent="0.25">
      <c r="A2" s="1" t="str">
        <f>IF(INDEX(Kunde!$D$4:$G$503,ROW(A1),1)="","",INDEX(Kunde!$D$4:$G$503,ROW(A1),1))</f>
        <v/>
      </c>
      <c r="B2" s="1" t="str">
        <f>IF(INDEX(Kunde!$D$4:$G$503,ROW(A1),2)="","",INDEX(Kunde!$D$4:$G$503,ROW(A1),2))</f>
        <v/>
      </c>
      <c r="C2" s="9" t="str">
        <f>IF(INDEX(Kunde!$D$4:$G$503,ROW(A1),3)="","",INDEX(Kunde!$D$4:$G$503,ROW(A1),3))</f>
        <v/>
      </c>
      <c r="D2" s="2" t="str">
        <f>IF(INDEX(Kunde!$D$4:$G$503,ROW(A1),4)="","",INDEX(Kunde!$D$4:$G$503,ROW(A1),4))</f>
        <v/>
      </c>
    </row>
    <row r="3" spans="1:4" x14ac:dyDescent="0.25">
      <c r="A3" s="1" t="str">
        <f>IF(INDEX(Kunde!$D$4:$G$503,ROW(A2),1)="","",INDEX(Kunde!$D$4:$G$503,ROW(A2),1))</f>
        <v/>
      </c>
      <c r="B3" s="1" t="str">
        <f>IF(INDEX(Kunde!$D$4:$G$503,ROW(A2),2)="","",INDEX(Kunde!$D$4:$G$503,ROW(A2),2))</f>
        <v/>
      </c>
      <c r="C3" s="9" t="str">
        <f>IF(INDEX(Kunde!$D$4:$G$503,ROW(A2),3)="","",INDEX(Kunde!$D$4:$G$503,ROW(A2),3))</f>
        <v/>
      </c>
      <c r="D3" s="2" t="str">
        <f>IF(INDEX(Kunde!$D$4:$G$503,ROW(A2),4)="","",INDEX(Kunde!$D$4:$G$503,ROW(A2),4))</f>
        <v/>
      </c>
    </row>
    <row r="4" spans="1:4" x14ac:dyDescent="0.25">
      <c r="A4" s="1" t="str">
        <f>IF(INDEX(Kunde!$D$4:$G$503,ROW(A3),1)="","",INDEX(Kunde!$D$4:$G$503,ROW(A3),1))</f>
        <v/>
      </c>
      <c r="B4" s="1" t="str">
        <f>IF(INDEX(Kunde!$D$4:$G$503,ROW(A3),2)="","",INDEX(Kunde!$D$4:$G$503,ROW(A3),2))</f>
        <v/>
      </c>
      <c r="C4" s="9" t="str">
        <f>IF(INDEX(Kunde!$D$4:$G$503,ROW(A3),3)="","",INDEX(Kunde!$D$4:$G$503,ROW(A3),3))</f>
        <v/>
      </c>
      <c r="D4" s="2" t="str">
        <f>IF(INDEX(Kunde!$D$4:$G$503,ROW(A3),4)="","",INDEX(Kunde!$D$4:$G$503,ROW(A3),4))</f>
        <v/>
      </c>
    </row>
    <row r="5" spans="1:4" x14ac:dyDescent="0.25">
      <c r="A5" s="1" t="str">
        <f>IF(INDEX(Kunde!$D$4:$G$503,ROW(A4),1)="","",INDEX(Kunde!$D$4:$G$503,ROW(A4),1))</f>
        <v/>
      </c>
      <c r="B5" s="1" t="str">
        <f>IF(INDEX(Kunde!$D$4:$G$503,ROW(A4),2)="","",INDEX(Kunde!$D$4:$G$503,ROW(A4),2))</f>
        <v/>
      </c>
      <c r="C5" s="9" t="str">
        <f>IF(INDEX(Kunde!$D$4:$G$503,ROW(A4),3)="","",INDEX(Kunde!$D$4:$G$503,ROW(A4),3))</f>
        <v/>
      </c>
      <c r="D5" s="2" t="str">
        <f>IF(INDEX(Kunde!$D$4:$G$503,ROW(A4),4)="","",INDEX(Kunde!$D$4:$G$503,ROW(A4),4))</f>
        <v/>
      </c>
    </row>
    <row r="6" spans="1:4" x14ac:dyDescent="0.25">
      <c r="A6" s="1" t="str">
        <f>IF(INDEX(Kunde!$D$4:$G$503,ROW(A5),1)="","",INDEX(Kunde!$D$4:$G$503,ROW(A5),1))</f>
        <v/>
      </c>
      <c r="B6" s="1" t="str">
        <f>IF(INDEX(Kunde!$D$4:$G$503,ROW(A5),2)="","",INDEX(Kunde!$D$4:$G$503,ROW(A5),2))</f>
        <v/>
      </c>
      <c r="C6" s="9" t="str">
        <f>IF(INDEX(Kunde!$D$4:$G$503,ROW(A5),3)="","",INDEX(Kunde!$D$4:$G$503,ROW(A5),3))</f>
        <v/>
      </c>
      <c r="D6" s="2" t="str">
        <f>IF(INDEX(Kunde!$D$4:$G$503,ROW(A5),4)="","",INDEX(Kunde!$D$4:$G$503,ROW(A5),4))</f>
        <v/>
      </c>
    </row>
    <row r="7" spans="1:4" x14ac:dyDescent="0.25">
      <c r="A7" s="1" t="str">
        <f>IF(INDEX(Kunde!$D$4:$G$503,ROW(A6),1)="","",INDEX(Kunde!$D$4:$G$503,ROW(A6),1))</f>
        <v/>
      </c>
      <c r="B7" s="1" t="str">
        <f>IF(INDEX(Kunde!$D$4:$G$503,ROW(A6),2)="","",INDEX(Kunde!$D$4:$G$503,ROW(A6),2))</f>
        <v/>
      </c>
      <c r="C7" s="9" t="str">
        <f>IF(INDEX(Kunde!$D$4:$G$503,ROW(A6),3)="","",INDEX(Kunde!$D$4:$G$503,ROW(A6),3))</f>
        <v/>
      </c>
      <c r="D7" s="2" t="str">
        <f>IF(INDEX(Kunde!$D$4:$G$503,ROW(A6),4)="","",INDEX(Kunde!$D$4:$G$503,ROW(A6),4))</f>
        <v/>
      </c>
    </row>
    <row r="8" spans="1:4" x14ac:dyDescent="0.25">
      <c r="A8" s="1" t="str">
        <f>IF(INDEX(Kunde!$D$4:$G$503,ROW(A7),1)="","",INDEX(Kunde!$D$4:$G$503,ROW(A7),1))</f>
        <v/>
      </c>
      <c r="B8" s="1" t="str">
        <f>IF(INDEX(Kunde!$D$4:$G$503,ROW(A7),2)="","",INDEX(Kunde!$D$4:$G$503,ROW(A7),2))</f>
        <v/>
      </c>
      <c r="C8" s="9" t="str">
        <f>IF(INDEX(Kunde!$D$4:$G$503,ROW(A7),3)="","",INDEX(Kunde!$D$4:$G$503,ROW(A7),3))</f>
        <v/>
      </c>
      <c r="D8" s="2" t="str">
        <f>IF(INDEX(Kunde!$D$4:$G$503,ROW(A7),4)="","",INDEX(Kunde!$D$4:$G$503,ROW(A7),4))</f>
        <v/>
      </c>
    </row>
    <row r="9" spans="1:4" x14ac:dyDescent="0.25">
      <c r="A9" s="1" t="str">
        <f>IF(INDEX(Kunde!$D$4:$G$503,ROW(A8),1)="","",INDEX(Kunde!$D$4:$G$503,ROW(A8),1))</f>
        <v/>
      </c>
      <c r="B9" s="1" t="str">
        <f>IF(INDEX(Kunde!$D$4:$G$503,ROW(A8),2)="","",INDEX(Kunde!$D$4:$G$503,ROW(A8),2))</f>
        <v/>
      </c>
      <c r="C9" s="9" t="str">
        <f>IF(INDEX(Kunde!$D$4:$G$503,ROW(A8),3)="","",INDEX(Kunde!$D$4:$G$503,ROW(A8),3))</f>
        <v/>
      </c>
      <c r="D9" s="2" t="str">
        <f>IF(INDEX(Kunde!$D$4:$G$503,ROW(A8),4)="","",INDEX(Kunde!$D$4:$G$503,ROW(A8),4))</f>
        <v/>
      </c>
    </row>
    <row r="10" spans="1:4" x14ac:dyDescent="0.25">
      <c r="A10" s="1" t="str">
        <f>IF(INDEX(Kunde!$D$4:$G$503,ROW(A9),1)="","",INDEX(Kunde!$D$4:$G$503,ROW(A9),1))</f>
        <v/>
      </c>
      <c r="B10" s="1" t="str">
        <f>IF(INDEX(Kunde!$D$4:$G$503,ROW(A9),2)="","",INDEX(Kunde!$D$4:$G$503,ROW(A9),2))</f>
        <v/>
      </c>
      <c r="C10" s="9" t="str">
        <f>IF(INDEX(Kunde!$D$4:$G$503,ROW(A9),3)="","",INDEX(Kunde!$D$4:$G$503,ROW(A9),3))</f>
        <v/>
      </c>
      <c r="D10" s="2" t="str">
        <f>IF(INDEX(Kunde!$D$4:$G$503,ROW(A9),4)="","",INDEX(Kunde!$D$4:$G$503,ROW(A9),4))</f>
        <v/>
      </c>
    </row>
    <row r="11" spans="1:4" x14ac:dyDescent="0.25">
      <c r="A11" s="1" t="str">
        <f>IF(INDEX(Kunde!$D$4:$G$503,ROW(A10),1)="","",INDEX(Kunde!$D$4:$G$503,ROW(A10),1))</f>
        <v/>
      </c>
      <c r="B11" s="1" t="str">
        <f>IF(INDEX(Kunde!$D$4:$G$503,ROW(A10),2)="","",INDEX(Kunde!$D$4:$G$503,ROW(A10),2))</f>
        <v/>
      </c>
      <c r="C11" s="9" t="str">
        <f>IF(INDEX(Kunde!$D$4:$G$503,ROW(A10),3)="","",INDEX(Kunde!$D$4:$G$503,ROW(A10),3))</f>
        <v/>
      </c>
      <c r="D11" s="2" t="str">
        <f>IF(INDEX(Kunde!$D$4:$G$503,ROW(A10),4)="","",INDEX(Kunde!$D$4:$G$503,ROW(A10),4))</f>
        <v/>
      </c>
    </row>
    <row r="12" spans="1:4" x14ac:dyDescent="0.25">
      <c r="A12" s="1" t="str">
        <f>IF(INDEX(Kunde!$D$4:$G$503,ROW(A11),1)="","",INDEX(Kunde!$D$4:$G$503,ROW(A11),1))</f>
        <v/>
      </c>
      <c r="B12" s="1" t="str">
        <f>IF(INDEX(Kunde!$D$4:$G$503,ROW(A11),2)="","",INDEX(Kunde!$D$4:$G$503,ROW(A11),2))</f>
        <v/>
      </c>
      <c r="C12" s="9" t="str">
        <f>IF(INDEX(Kunde!$D$4:$G$503,ROW(A11),3)="","",INDEX(Kunde!$D$4:$G$503,ROW(A11),3))</f>
        <v/>
      </c>
      <c r="D12" s="2" t="str">
        <f>IF(INDEX(Kunde!$D$4:$G$503,ROW(A11),4)="","",INDEX(Kunde!$D$4:$G$503,ROW(A11),4))</f>
        <v/>
      </c>
    </row>
    <row r="13" spans="1:4" x14ac:dyDescent="0.25">
      <c r="A13" s="1" t="str">
        <f>IF(INDEX(Kunde!$D$4:$G$503,ROW(A12),1)="","",INDEX(Kunde!$D$4:$G$503,ROW(A12),1))</f>
        <v/>
      </c>
      <c r="B13" s="1" t="str">
        <f>IF(INDEX(Kunde!$D$4:$G$503,ROW(A12),2)="","",INDEX(Kunde!$D$4:$G$503,ROW(A12),2))</f>
        <v/>
      </c>
      <c r="C13" s="9" t="str">
        <f>IF(INDEX(Kunde!$D$4:$G$503,ROW(A12),3)="","",INDEX(Kunde!$D$4:$G$503,ROW(A12),3))</f>
        <v/>
      </c>
      <c r="D13" s="2" t="str">
        <f>IF(INDEX(Kunde!$D$4:$G$503,ROW(A12),4)="","",INDEX(Kunde!$D$4:$G$503,ROW(A12),4))</f>
        <v/>
      </c>
    </row>
    <row r="14" spans="1:4" x14ac:dyDescent="0.25">
      <c r="A14" s="1" t="str">
        <f>IF(INDEX(Kunde!$D$4:$G$503,ROW(A13),1)="","",INDEX(Kunde!$D$4:$G$503,ROW(A13),1))</f>
        <v/>
      </c>
      <c r="B14" s="1" t="str">
        <f>IF(INDEX(Kunde!$D$4:$G$503,ROW(A13),2)="","",INDEX(Kunde!$D$4:$G$503,ROW(A13),2))</f>
        <v/>
      </c>
      <c r="C14" s="9" t="str">
        <f>IF(INDEX(Kunde!$D$4:$G$503,ROW(A13),3)="","",INDEX(Kunde!$D$4:$G$503,ROW(A13),3))</f>
        <v/>
      </c>
      <c r="D14" s="2" t="str">
        <f>IF(INDEX(Kunde!$D$4:$G$503,ROW(A13),4)="","",INDEX(Kunde!$D$4:$G$503,ROW(A13),4))</f>
        <v/>
      </c>
    </row>
    <row r="15" spans="1:4" x14ac:dyDescent="0.25">
      <c r="A15" s="1" t="str">
        <f>IF(INDEX(Kunde!$D$4:$G$503,ROW(A14),1)="","",INDEX(Kunde!$D$4:$G$503,ROW(A14),1))</f>
        <v/>
      </c>
      <c r="B15" s="1" t="str">
        <f>IF(INDEX(Kunde!$D$4:$G$503,ROW(A14),2)="","",INDEX(Kunde!$D$4:$G$503,ROW(A14),2))</f>
        <v/>
      </c>
      <c r="C15" s="9" t="str">
        <f>IF(INDEX(Kunde!$D$4:$G$503,ROW(A14),3)="","",INDEX(Kunde!$D$4:$G$503,ROW(A14),3))</f>
        <v/>
      </c>
      <c r="D15" s="2" t="str">
        <f>IF(INDEX(Kunde!$D$4:$G$503,ROW(A14),4)="","",INDEX(Kunde!$D$4:$G$503,ROW(A14),4))</f>
        <v/>
      </c>
    </row>
    <row r="16" spans="1:4" x14ac:dyDescent="0.25">
      <c r="A16" s="1" t="str">
        <f>IF(INDEX(Kunde!$D$4:$G$503,ROW(A15),1)="","",INDEX(Kunde!$D$4:$G$503,ROW(A15),1))</f>
        <v/>
      </c>
      <c r="B16" s="1" t="str">
        <f>IF(INDEX(Kunde!$D$4:$G$503,ROW(A15),2)="","",INDEX(Kunde!$D$4:$G$503,ROW(A15),2))</f>
        <v/>
      </c>
      <c r="C16" s="9" t="str">
        <f>IF(INDEX(Kunde!$D$4:$G$503,ROW(A15),3)="","",INDEX(Kunde!$D$4:$G$503,ROW(A15),3))</f>
        <v/>
      </c>
      <c r="D16" s="2" t="str">
        <f>IF(INDEX(Kunde!$D$4:$G$503,ROW(A15),4)="","",INDEX(Kunde!$D$4:$G$503,ROW(A15),4))</f>
        <v/>
      </c>
    </row>
    <row r="17" spans="1:4" x14ac:dyDescent="0.25">
      <c r="A17" s="1" t="str">
        <f>IF(INDEX(Kunde!$D$4:$G$503,ROW(A16),1)="","",INDEX(Kunde!$D$4:$G$503,ROW(A16),1))</f>
        <v/>
      </c>
      <c r="B17" s="1" t="str">
        <f>IF(INDEX(Kunde!$D$4:$G$503,ROW(A16),2)="","",INDEX(Kunde!$D$4:$G$503,ROW(A16),2))</f>
        <v/>
      </c>
      <c r="C17" s="9" t="str">
        <f>IF(INDEX(Kunde!$D$4:$G$503,ROW(A16),3)="","",INDEX(Kunde!$D$4:$G$503,ROW(A16),3))</f>
        <v/>
      </c>
      <c r="D17" s="2" t="str">
        <f>IF(INDEX(Kunde!$D$4:$G$503,ROW(A16),4)="","",INDEX(Kunde!$D$4:$G$503,ROW(A16),4))</f>
        <v/>
      </c>
    </row>
    <row r="18" spans="1:4" x14ac:dyDescent="0.25">
      <c r="A18" s="1" t="str">
        <f>IF(INDEX(Kunde!$D$4:$G$503,ROW(A17),1)="","",INDEX(Kunde!$D$4:$G$503,ROW(A17),1))</f>
        <v/>
      </c>
      <c r="B18" s="1" t="str">
        <f>IF(INDEX(Kunde!$D$4:$G$503,ROW(A17),2)="","",INDEX(Kunde!$D$4:$G$503,ROW(A17),2))</f>
        <v/>
      </c>
      <c r="C18" s="9" t="str">
        <f>IF(INDEX(Kunde!$D$4:$G$503,ROW(A17),3)="","",INDEX(Kunde!$D$4:$G$503,ROW(A17),3))</f>
        <v/>
      </c>
      <c r="D18" s="2" t="str">
        <f>IF(INDEX(Kunde!$D$4:$G$503,ROW(A17),4)="","",INDEX(Kunde!$D$4:$G$503,ROW(A17),4))</f>
        <v/>
      </c>
    </row>
    <row r="19" spans="1:4" x14ac:dyDescent="0.25">
      <c r="A19" s="1" t="str">
        <f>IF(INDEX(Kunde!$D$4:$G$503,ROW(A18),1)="","",INDEX(Kunde!$D$4:$G$503,ROW(A18),1))</f>
        <v/>
      </c>
      <c r="B19" s="1" t="str">
        <f>IF(INDEX(Kunde!$D$4:$G$503,ROW(A18),2)="","",INDEX(Kunde!$D$4:$G$503,ROW(A18),2))</f>
        <v/>
      </c>
      <c r="C19" s="9" t="str">
        <f>IF(INDEX(Kunde!$D$4:$G$503,ROW(A18),3)="","",INDEX(Kunde!$D$4:$G$503,ROW(A18),3))</f>
        <v/>
      </c>
      <c r="D19" s="2" t="str">
        <f>IF(INDEX(Kunde!$D$4:$G$503,ROW(A18),4)="","",INDEX(Kunde!$D$4:$G$503,ROW(A18),4))</f>
        <v/>
      </c>
    </row>
    <row r="20" spans="1:4" x14ac:dyDescent="0.25">
      <c r="A20" s="1" t="str">
        <f>IF(INDEX(Kunde!$D$4:$G$503,ROW(A19),1)="","",INDEX(Kunde!$D$4:$G$503,ROW(A19),1))</f>
        <v/>
      </c>
      <c r="B20" s="1" t="str">
        <f>IF(INDEX(Kunde!$D$4:$G$503,ROW(A19),2)="","",INDEX(Kunde!$D$4:$G$503,ROW(A19),2))</f>
        <v/>
      </c>
      <c r="C20" s="9" t="str">
        <f>IF(INDEX(Kunde!$D$4:$G$503,ROW(A19),3)="","",INDEX(Kunde!$D$4:$G$503,ROW(A19),3))</f>
        <v/>
      </c>
      <c r="D20" s="2" t="str">
        <f>IF(INDEX(Kunde!$D$4:$G$503,ROW(A19),4)="","",INDEX(Kunde!$D$4:$G$503,ROW(A19),4))</f>
        <v/>
      </c>
    </row>
    <row r="21" spans="1:4" x14ac:dyDescent="0.25">
      <c r="A21" s="1" t="str">
        <f>IF(INDEX(Kunde!$D$4:$G$503,ROW(A20),1)="","",INDEX(Kunde!$D$4:$G$503,ROW(A20),1))</f>
        <v/>
      </c>
      <c r="B21" s="1" t="str">
        <f>IF(INDEX(Kunde!$D$4:$G$503,ROW(A20),2)="","",INDEX(Kunde!$D$4:$G$503,ROW(A20),2))</f>
        <v/>
      </c>
      <c r="C21" s="9" t="str">
        <f>IF(INDEX(Kunde!$D$4:$G$503,ROW(A20),3)="","",INDEX(Kunde!$D$4:$G$503,ROW(A20),3))</f>
        <v/>
      </c>
      <c r="D21" s="2" t="str">
        <f>IF(INDEX(Kunde!$D$4:$G$503,ROW(A20),4)="","",INDEX(Kunde!$D$4:$G$503,ROW(A20),4))</f>
        <v/>
      </c>
    </row>
    <row r="22" spans="1:4" x14ac:dyDescent="0.25">
      <c r="A22" s="1" t="str">
        <f>IF(INDEX(Kunde!$D$4:$G$503,ROW(A21),1)="","",INDEX(Kunde!$D$4:$G$503,ROW(A21),1))</f>
        <v/>
      </c>
      <c r="B22" s="1" t="str">
        <f>IF(INDEX(Kunde!$D$4:$G$503,ROW(A21),2)="","",INDEX(Kunde!$D$4:$G$503,ROW(A21),2))</f>
        <v/>
      </c>
      <c r="C22" s="9" t="str">
        <f>IF(INDEX(Kunde!$D$4:$G$503,ROW(A21),3)="","",INDEX(Kunde!$D$4:$G$503,ROW(A21),3))</f>
        <v/>
      </c>
      <c r="D22" s="2" t="str">
        <f>IF(INDEX(Kunde!$D$4:$G$503,ROW(A21),4)="","",INDEX(Kunde!$D$4:$G$503,ROW(A21),4))</f>
        <v/>
      </c>
    </row>
    <row r="23" spans="1:4" x14ac:dyDescent="0.25">
      <c r="A23" s="1" t="str">
        <f>IF(INDEX(Kunde!$D$4:$G$503,ROW(A22),1)="","",INDEX(Kunde!$D$4:$G$503,ROW(A22),1))</f>
        <v/>
      </c>
      <c r="B23" s="1" t="str">
        <f>IF(INDEX(Kunde!$D$4:$G$503,ROW(A22),2)="","",INDEX(Kunde!$D$4:$G$503,ROW(A22),2))</f>
        <v/>
      </c>
      <c r="C23" s="9" t="str">
        <f>IF(INDEX(Kunde!$D$4:$G$503,ROW(A22),3)="","",INDEX(Kunde!$D$4:$G$503,ROW(A22),3))</f>
        <v/>
      </c>
      <c r="D23" s="2" t="str">
        <f>IF(INDEX(Kunde!$D$4:$G$503,ROW(A22),4)="","",INDEX(Kunde!$D$4:$G$503,ROW(A22),4))</f>
        <v/>
      </c>
    </row>
    <row r="24" spans="1:4" x14ac:dyDescent="0.25">
      <c r="A24" s="1" t="str">
        <f>IF(INDEX(Kunde!$D$4:$G$503,ROW(A23),1)="","",INDEX(Kunde!$D$4:$G$503,ROW(A23),1))</f>
        <v/>
      </c>
      <c r="B24" s="1" t="str">
        <f>IF(INDEX(Kunde!$D$4:$G$503,ROW(A23),2)="","",INDEX(Kunde!$D$4:$G$503,ROW(A23),2))</f>
        <v/>
      </c>
      <c r="C24" s="9" t="str">
        <f>IF(INDEX(Kunde!$D$4:$G$503,ROW(A23),3)="","",INDEX(Kunde!$D$4:$G$503,ROW(A23),3))</f>
        <v/>
      </c>
      <c r="D24" s="2" t="str">
        <f>IF(INDEX(Kunde!$D$4:$G$503,ROW(A23),4)="","",INDEX(Kunde!$D$4:$G$503,ROW(A23),4))</f>
        <v/>
      </c>
    </row>
    <row r="25" spans="1:4" x14ac:dyDescent="0.25">
      <c r="A25" s="1" t="str">
        <f>IF(INDEX(Kunde!$D$4:$G$503,ROW(A24),1)="","",INDEX(Kunde!$D$4:$G$503,ROW(A24),1))</f>
        <v/>
      </c>
      <c r="B25" s="1" t="str">
        <f>IF(INDEX(Kunde!$D$4:$G$503,ROW(A24),2)="","",INDEX(Kunde!$D$4:$G$503,ROW(A24),2))</f>
        <v/>
      </c>
      <c r="C25" s="9" t="str">
        <f>IF(INDEX(Kunde!$D$4:$G$503,ROW(A24),3)="","",INDEX(Kunde!$D$4:$G$503,ROW(A24),3))</f>
        <v/>
      </c>
      <c r="D25" s="2" t="str">
        <f>IF(INDEX(Kunde!$D$4:$G$503,ROW(A24),4)="","",INDEX(Kunde!$D$4:$G$503,ROW(A24),4))</f>
        <v/>
      </c>
    </row>
    <row r="26" spans="1:4" x14ac:dyDescent="0.25">
      <c r="A26" s="1" t="str">
        <f>IF(INDEX(Kunde!$D$4:$G$503,ROW(A25),1)="","",INDEX(Kunde!$D$4:$G$503,ROW(A25),1))</f>
        <v/>
      </c>
      <c r="B26" s="1" t="str">
        <f>IF(INDEX(Kunde!$D$4:$G$503,ROW(A25),2)="","",INDEX(Kunde!$D$4:$G$503,ROW(A25),2))</f>
        <v/>
      </c>
      <c r="C26" s="9" t="str">
        <f>IF(INDEX(Kunde!$D$4:$G$503,ROW(A25),3)="","",INDEX(Kunde!$D$4:$G$503,ROW(A25),3))</f>
        <v/>
      </c>
      <c r="D26" s="2" t="str">
        <f>IF(INDEX(Kunde!$D$4:$G$503,ROW(A25),4)="","",INDEX(Kunde!$D$4:$G$503,ROW(A25),4))</f>
        <v/>
      </c>
    </row>
    <row r="27" spans="1:4" x14ac:dyDescent="0.25">
      <c r="A27" s="1" t="str">
        <f>IF(INDEX(Kunde!$D$4:$G$503,ROW(A26),1)="","",INDEX(Kunde!$D$4:$G$503,ROW(A26),1))</f>
        <v/>
      </c>
      <c r="B27" s="1" t="str">
        <f>IF(INDEX(Kunde!$D$4:$G$503,ROW(A26),2)="","",INDEX(Kunde!$D$4:$G$503,ROW(A26),2))</f>
        <v/>
      </c>
      <c r="C27" s="9" t="str">
        <f>IF(INDEX(Kunde!$D$4:$G$503,ROW(A26),3)="","",INDEX(Kunde!$D$4:$G$503,ROW(A26),3))</f>
        <v/>
      </c>
      <c r="D27" s="2" t="str">
        <f>IF(INDEX(Kunde!$D$4:$G$503,ROW(A26),4)="","",INDEX(Kunde!$D$4:$G$503,ROW(A26),4))</f>
        <v/>
      </c>
    </row>
    <row r="28" spans="1:4" x14ac:dyDescent="0.25">
      <c r="A28" s="1" t="str">
        <f>IF(INDEX(Kunde!$D$4:$G$503,ROW(A27),1)="","",INDEX(Kunde!$D$4:$G$503,ROW(A27),1))</f>
        <v/>
      </c>
      <c r="B28" s="1" t="str">
        <f>IF(INDEX(Kunde!$D$4:$G$503,ROW(A27),2)="","",INDEX(Kunde!$D$4:$G$503,ROW(A27),2))</f>
        <v/>
      </c>
      <c r="C28" s="9" t="str">
        <f>IF(INDEX(Kunde!$D$4:$G$503,ROW(A27),3)="","",INDEX(Kunde!$D$4:$G$503,ROW(A27),3))</f>
        <v/>
      </c>
      <c r="D28" s="2" t="str">
        <f>IF(INDEX(Kunde!$D$4:$G$503,ROW(A27),4)="","",INDEX(Kunde!$D$4:$G$503,ROW(A27),4))</f>
        <v/>
      </c>
    </row>
    <row r="29" spans="1:4" x14ac:dyDescent="0.25">
      <c r="A29" s="1" t="str">
        <f>IF(INDEX(Kunde!$D$4:$G$503,ROW(A28),1)="","",INDEX(Kunde!$D$4:$G$503,ROW(A28),1))</f>
        <v/>
      </c>
      <c r="B29" s="1" t="str">
        <f>IF(INDEX(Kunde!$D$4:$G$503,ROW(A28),2)="","",INDEX(Kunde!$D$4:$G$503,ROW(A28),2))</f>
        <v/>
      </c>
      <c r="C29" s="9" t="str">
        <f>IF(INDEX(Kunde!$D$4:$G$503,ROW(A28),3)="","",INDEX(Kunde!$D$4:$G$503,ROW(A28),3))</f>
        <v/>
      </c>
      <c r="D29" s="2" t="str">
        <f>IF(INDEX(Kunde!$D$4:$G$503,ROW(A28),4)="","",INDEX(Kunde!$D$4:$G$503,ROW(A28),4))</f>
        <v/>
      </c>
    </row>
    <row r="30" spans="1:4" x14ac:dyDescent="0.25">
      <c r="A30" s="1" t="str">
        <f>IF(INDEX(Kunde!$D$4:$G$503,ROW(A29),1)="","",INDEX(Kunde!$D$4:$G$503,ROW(A29),1))</f>
        <v/>
      </c>
      <c r="B30" s="1" t="str">
        <f>IF(INDEX(Kunde!$D$4:$G$503,ROW(A29),2)="","",INDEX(Kunde!$D$4:$G$503,ROW(A29),2))</f>
        <v/>
      </c>
      <c r="C30" s="9" t="str">
        <f>IF(INDEX(Kunde!$D$4:$G$503,ROW(A29),3)="","",INDEX(Kunde!$D$4:$G$503,ROW(A29),3))</f>
        <v/>
      </c>
      <c r="D30" s="2" t="str">
        <f>IF(INDEX(Kunde!$D$4:$G$503,ROW(A29),4)="","",INDEX(Kunde!$D$4:$G$503,ROW(A29),4))</f>
        <v/>
      </c>
    </row>
    <row r="31" spans="1:4" x14ac:dyDescent="0.25">
      <c r="A31" s="1" t="str">
        <f>IF(INDEX(Kunde!$D$4:$G$503,ROW(A30),1)="","",INDEX(Kunde!$D$4:$G$503,ROW(A30),1))</f>
        <v/>
      </c>
      <c r="B31" s="1" t="str">
        <f>IF(INDEX(Kunde!$D$4:$G$503,ROW(A30),2)="","",INDEX(Kunde!$D$4:$G$503,ROW(A30),2))</f>
        <v/>
      </c>
      <c r="C31" s="9" t="str">
        <f>IF(INDEX(Kunde!$D$4:$G$503,ROW(A30),3)="","",INDEX(Kunde!$D$4:$G$503,ROW(A30),3))</f>
        <v/>
      </c>
      <c r="D31" s="2" t="str">
        <f>IF(INDEX(Kunde!$D$4:$G$503,ROW(A30),4)="","",INDEX(Kunde!$D$4:$G$503,ROW(A30),4))</f>
        <v/>
      </c>
    </row>
    <row r="32" spans="1:4" x14ac:dyDescent="0.25">
      <c r="A32" s="1" t="str">
        <f>IF(INDEX(Kunde!$D$4:$G$503,ROW(A31),1)="","",INDEX(Kunde!$D$4:$G$503,ROW(A31),1))</f>
        <v/>
      </c>
      <c r="B32" s="1" t="str">
        <f>IF(INDEX(Kunde!$D$4:$G$503,ROW(A31),2)="","",INDEX(Kunde!$D$4:$G$503,ROW(A31),2))</f>
        <v/>
      </c>
      <c r="C32" s="9" t="str">
        <f>IF(INDEX(Kunde!$D$4:$G$503,ROW(A31),3)="","",INDEX(Kunde!$D$4:$G$503,ROW(A31),3))</f>
        <v/>
      </c>
      <c r="D32" s="2" t="str">
        <f>IF(INDEX(Kunde!$D$4:$G$503,ROW(A31),4)="","",INDEX(Kunde!$D$4:$G$503,ROW(A31),4))</f>
        <v/>
      </c>
    </row>
    <row r="33" spans="1:4" x14ac:dyDescent="0.25">
      <c r="A33" s="1" t="str">
        <f>IF(INDEX(Kunde!$D$4:$G$503,ROW(A32),1)="","",INDEX(Kunde!$D$4:$G$503,ROW(A32),1))</f>
        <v/>
      </c>
      <c r="B33" s="1" t="str">
        <f>IF(INDEX(Kunde!$D$4:$G$503,ROW(A32),2)="","",INDEX(Kunde!$D$4:$G$503,ROW(A32),2))</f>
        <v/>
      </c>
      <c r="C33" s="9" t="str">
        <f>IF(INDEX(Kunde!$D$4:$G$503,ROW(A32),3)="","",INDEX(Kunde!$D$4:$G$503,ROW(A32),3))</f>
        <v/>
      </c>
      <c r="D33" s="2" t="str">
        <f>IF(INDEX(Kunde!$D$4:$G$503,ROW(A32),4)="","",INDEX(Kunde!$D$4:$G$503,ROW(A32),4))</f>
        <v/>
      </c>
    </row>
    <row r="34" spans="1:4" x14ac:dyDescent="0.25">
      <c r="A34" s="1" t="str">
        <f>IF(INDEX(Kunde!$D$4:$G$503,ROW(A33),1)="","",INDEX(Kunde!$D$4:$G$503,ROW(A33),1))</f>
        <v/>
      </c>
      <c r="B34" s="1" t="str">
        <f>IF(INDEX(Kunde!$D$4:$G$503,ROW(A33),2)="","",INDEX(Kunde!$D$4:$G$503,ROW(A33),2))</f>
        <v/>
      </c>
      <c r="C34" s="9" t="str">
        <f>IF(INDEX(Kunde!$D$4:$G$503,ROW(A33),3)="","",INDEX(Kunde!$D$4:$G$503,ROW(A33),3))</f>
        <v/>
      </c>
      <c r="D34" s="2" t="str">
        <f>IF(INDEX(Kunde!$D$4:$G$503,ROW(A33),4)="","",INDEX(Kunde!$D$4:$G$503,ROW(A33),4))</f>
        <v/>
      </c>
    </row>
    <row r="35" spans="1:4" x14ac:dyDescent="0.25">
      <c r="A35" s="1" t="str">
        <f>IF(INDEX(Kunde!$D$4:$G$503,ROW(A34),1)="","",INDEX(Kunde!$D$4:$G$503,ROW(A34),1))</f>
        <v/>
      </c>
      <c r="B35" s="1" t="str">
        <f>IF(INDEX(Kunde!$D$4:$G$503,ROW(A34),2)="","",INDEX(Kunde!$D$4:$G$503,ROW(A34),2))</f>
        <v/>
      </c>
      <c r="C35" s="9" t="str">
        <f>IF(INDEX(Kunde!$D$4:$G$503,ROW(A34),3)="","",INDEX(Kunde!$D$4:$G$503,ROW(A34),3))</f>
        <v/>
      </c>
      <c r="D35" s="2" t="str">
        <f>IF(INDEX(Kunde!$D$4:$G$503,ROW(A34),4)="","",INDEX(Kunde!$D$4:$G$503,ROW(A34),4))</f>
        <v/>
      </c>
    </row>
    <row r="36" spans="1:4" x14ac:dyDescent="0.25">
      <c r="A36" s="1" t="str">
        <f>IF(INDEX(Kunde!$D$4:$G$503,ROW(A35),1)="","",INDEX(Kunde!$D$4:$G$503,ROW(A35),1))</f>
        <v/>
      </c>
      <c r="B36" s="1" t="str">
        <f>IF(INDEX(Kunde!$D$4:$G$503,ROW(A35),2)="","",INDEX(Kunde!$D$4:$G$503,ROW(A35),2))</f>
        <v/>
      </c>
      <c r="C36" s="9" t="str">
        <f>IF(INDEX(Kunde!$D$4:$G$503,ROW(A35),3)="","",INDEX(Kunde!$D$4:$G$503,ROW(A35),3))</f>
        <v/>
      </c>
      <c r="D36" s="2" t="str">
        <f>IF(INDEX(Kunde!$D$4:$G$503,ROW(A35),4)="","",INDEX(Kunde!$D$4:$G$503,ROW(A35),4))</f>
        <v/>
      </c>
    </row>
    <row r="37" spans="1:4" x14ac:dyDescent="0.25">
      <c r="A37" s="1" t="str">
        <f>IF(INDEX(Kunde!$D$4:$G$503,ROW(A36),1)="","",INDEX(Kunde!$D$4:$G$503,ROW(A36),1))</f>
        <v/>
      </c>
      <c r="B37" s="1" t="str">
        <f>IF(INDEX(Kunde!$D$4:$G$503,ROW(A36),2)="","",INDEX(Kunde!$D$4:$G$503,ROW(A36),2))</f>
        <v/>
      </c>
      <c r="C37" s="9" t="str">
        <f>IF(INDEX(Kunde!$D$4:$G$503,ROW(A36),3)="","",INDEX(Kunde!$D$4:$G$503,ROW(A36),3))</f>
        <v/>
      </c>
      <c r="D37" s="2" t="str">
        <f>IF(INDEX(Kunde!$D$4:$G$503,ROW(A36),4)="","",INDEX(Kunde!$D$4:$G$503,ROW(A36),4))</f>
        <v/>
      </c>
    </row>
    <row r="38" spans="1:4" x14ac:dyDescent="0.25">
      <c r="A38" s="1" t="str">
        <f>IF(INDEX(Kunde!$D$4:$G$503,ROW(A37),1)="","",INDEX(Kunde!$D$4:$G$503,ROW(A37),1))</f>
        <v/>
      </c>
      <c r="B38" s="1" t="str">
        <f>IF(INDEX(Kunde!$D$4:$G$503,ROW(A37),2)="","",INDEX(Kunde!$D$4:$G$503,ROW(A37),2))</f>
        <v/>
      </c>
      <c r="C38" s="9" t="str">
        <f>IF(INDEX(Kunde!$D$4:$G$503,ROW(A37),3)="","",INDEX(Kunde!$D$4:$G$503,ROW(A37),3))</f>
        <v/>
      </c>
      <c r="D38" s="2" t="str">
        <f>IF(INDEX(Kunde!$D$4:$G$503,ROW(A37),4)="","",INDEX(Kunde!$D$4:$G$503,ROW(A37),4))</f>
        <v/>
      </c>
    </row>
    <row r="39" spans="1:4" x14ac:dyDescent="0.25">
      <c r="A39" s="1" t="str">
        <f>IF(INDEX(Kunde!$D$4:$G$503,ROW(A38),1)="","",INDEX(Kunde!$D$4:$G$503,ROW(A38),1))</f>
        <v/>
      </c>
      <c r="B39" s="1" t="str">
        <f>IF(INDEX(Kunde!$D$4:$G$503,ROW(A38),2)="","",INDEX(Kunde!$D$4:$G$503,ROW(A38),2))</f>
        <v/>
      </c>
      <c r="C39" s="9" t="str">
        <f>IF(INDEX(Kunde!$D$4:$G$503,ROW(A38),3)="","",INDEX(Kunde!$D$4:$G$503,ROW(A38),3))</f>
        <v/>
      </c>
      <c r="D39" s="2" t="str">
        <f>IF(INDEX(Kunde!$D$4:$G$503,ROW(A38),4)="","",INDEX(Kunde!$D$4:$G$503,ROW(A38),4))</f>
        <v/>
      </c>
    </row>
    <row r="40" spans="1:4" x14ac:dyDescent="0.25">
      <c r="A40" s="1" t="str">
        <f>IF(INDEX(Kunde!$D$4:$G$503,ROW(A39),1)="","",INDEX(Kunde!$D$4:$G$503,ROW(A39),1))</f>
        <v/>
      </c>
      <c r="B40" s="1" t="str">
        <f>IF(INDEX(Kunde!$D$4:$G$503,ROW(A39),2)="","",INDEX(Kunde!$D$4:$G$503,ROW(A39),2))</f>
        <v/>
      </c>
      <c r="C40" s="9" t="str">
        <f>IF(INDEX(Kunde!$D$4:$G$503,ROW(A39),3)="","",INDEX(Kunde!$D$4:$G$503,ROW(A39),3))</f>
        <v/>
      </c>
      <c r="D40" s="2" t="str">
        <f>IF(INDEX(Kunde!$D$4:$G$503,ROW(A39),4)="","",INDEX(Kunde!$D$4:$G$503,ROW(A39),4))</f>
        <v/>
      </c>
    </row>
    <row r="41" spans="1:4" x14ac:dyDescent="0.25">
      <c r="A41" s="1" t="str">
        <f>IF(INDEX(Kunde!$D$4:$G$503,ROW(A40),1)="","",INDEX(Kunde!$D$4:$G$503,ROW(A40),1))</f>
        <v/>
      </c>
      <c r="B41" s="1" t="str">
        <f>IF(INDEX(Kunde!$D$4:$G$503,ROW(A40),2)="","",INDEX(Kunde!$D$4:$G$503,ROW(A40),2))</f>
        <v/>
      </c>
      <c r="C41" s="9" t="str">
        <f>IF(INDEX(Kunde!$D$4:$G$503,ROW(A40),3)="","",INDEX(Kunde!$D$4:$G$503,ROW(A40),3))</f>
        <v/>
      </c>
      <c r="D41" s="2" t="str">
        <f>IF(INDEX(Kunde!$D$4:$G$503,ROW(A40),4)="","",INDEX(Kunde!$D$4:$G$503,ROW(A40),4))</f>
        <v/>
      </c>
    </row>
    <row r="42" spans="1:4" x14ac:dyDescent="0.25">
      <c r="A42" s="1" t="str">
        <f>IF(INDEX(Kunde!$D$4:$G$503,ROW(A41),1)="","",INDEX(Kunde!$D$4:$G$503,ROW(A41),1))</f>
        <v/>
      </c>
      <c r="B42" s="1" t="str">
        <f>IF(INDEX(Kunde!$D$4:$G$503,ROW(A41),2)="","",INDEX(Kunde!$D$4:$G$503,ROW(A41),2))</f>
        <v/>
      </c>
      <c r="C42" s="9" t="str">
        <f>IF(INDEX(Kunde!$D$4:$G$503,ROW(A41),3)="","",INDEX(Kunde!$D$4:$G$503,ROW(A41),3))</f>
        <v/>
      </c>
      <c r="D42" s="2" t="str">
        <f>IF(INDEX(Kunde!$D$4:$G$503,ROW(A41),4)="","",INDEX(Kunde!$D$4:$G$503,ROW(A41),4))</f>
        <v/>
      </c>
    </row>
    <row r="43" spans="1:4" x14ac:dyDescent="0.25">
      <c r="A43" s="1" t="str">
        <f>IF(INDEX(Kunde!$D$4:$G$503,ROW(A42),1)="","",INDEX(Kunde!$D$4:$G$503,ROW(A42),1))</f>
        <v/>
      </c>
      <c r="B43" s="1" t="str">
        <f>IF(INDEX(Kunde!$D$4:$G$503,ROW(A42),2)="","",INDEX(Kunde!$D$4:$G$503,ROW(A42),2))</f>
        <v/>
      </c>
      <c r="C43" s="9" t="str">
        <f>IF(INDEX(Kunde!$D$4:$G$503,ROW(A42),3)="","",INDEX(Kunde!$D$4:$G$503,ROW(A42),3))</f>
        <v/>
      </c>
      <c r="D43" s="2" t="str">
        <f>IF(INDEX(Kunde!$D$4:$G$503,ROW(A42),4)="","",INDEX(Kunde!$D$4:$G$503,ROW(A42),4))</f>
        <v/>
      </c>
    </row>
    <row r="44" spans="1:4" x14ac:dyDescent="0.25">
      <c r="A44" s="1" t="str">
        <f>IF(INDEX(Kunde!$D$4:$G$503,ROW(A43),1)="","",INDEX(Kunde!$D$4:$G$503,ROW(A43),1))</f>
        <v/>
      </c>
      <c r="B44" s="1" t="str">
        <f>IF(INDEX(Kunde!$D$4:$G$503,ROW(A43),2)="","",INDEX(Kunde!$D$4:$G$503,ROW(A43),2))</f>
        <v/>
      </c>
      <c r="C44" s="9" t="str">
        <f>IF(INDEX(Kunde!$D$4:$G$503,ROW(A43),3)="","",INDEX(Kunde!$D$4:$G$503,ROW(A43),3))</f>
        <v/>
      </c>
      <c r="D44" s="2" t="str">
        <f>IF(INDEX(Kunde!$D$4:$G$503,ROW(A43),4)="","",INDEX(Kunde!$D$4:$G$503,ROW(A43),4))</f>
        <v/>
      </c>
    </row>
    <row r="45" spans="1:4" x14ac:dyDescent="0.25">
      <c r="A45" s="1" t="str">
        <f>IF(INDEX(Kunde!$D$4:$G$503,ROW(A44),1)="","",INDEX(Kunde!$D$4:$G$503,ROW(A44),1))</f>
        <v/>
      </c>
      <c r="B45" s="1" t="str">
        <f>IF(INDEX(Kunde!$D$4:$G$503,ROW(A44),2)="","",INDEX(Kunde!$D$4:$G$503,ROW(A44),2))</f>
        <v/>
      </c>
      <c r="C45" s="9" t="str">
        <f>IF(INDEX(Kunde!$D$4:$G$503,ROW(A44),3)="","",INDEX(Kunde!$D$4:$G$503,ROW(A44),3))</f>
        <v/>
      </c>
      <c r="D45" s="2" t="str">
        <f>IF(INDEX(Kunde!$D$4:$G$503,ROW(A44),4)="","",INDEX(Kunde!$D$4:$G$503,ROW(A44),4))</f>
        <v/>
      </c>
    </row>
    <row r="46" spans="1:4" x14ac:dyDescent="0.25">
      <c r="A46" s="1" t="str">
        <f>IF(INDEX(Kunde!$D$4:$G$503,ROW(A45),1)="","",INDEX(Kunde!$D$4:$G$503,ROW(A45),1))</f>
        <v/>
      </c>
      <c r="B46" s="1" t="str">
        <f>IF(INDEX(Kunde!$D$4:$G$503,ROW(A45),2)="","",INDEX(Kunde!$D$4:$G$503,ROW(A45),2))</f>
        <v/>
      </c>
      <c r="C46" s="9" t="str">
        <f>IF(INDEX(Kunde!$D$4:$G$503,ROW(A45),3)="","",INDEX(Kunde!$D$4:$G$503,ROW(A45),3))</f>
        <v/>
      </c>
      <c r="D46" s="2" t="str">
        <f>IF(INDEX(Kunde!$D$4:$G$503,ROW(A45),4)="","",INDEX(Kunde!$D$4:$G$503,ROW(A45),4))</f>
        <v/>
      </c>
    </row>
    <row r="47" spans="1:4" x14ac:dyDescent="0.25">
      <c r="A47" s="1" t="str">
        <f>IF(INDEX(Kunde!$D$4:$G$503,ROW(A46),1)="","",INDEX(Kunde!$D$4:$G$503,ROW(A46),1))</f>
        <v/>
      </c>
      <c r="B47" s="1" t="str">
        <f>IF(INDEX(Kunde!$D$4:$G$503,ROW(A46),2)="","",INDEX(Kunde!$D$4:$G$503,ROW(A46),2))</f>
        <v/>
      </c>
      <c r="C47" s="9" t="str">
        <f>IF(INDEX(Kunde!$D$4:$G$503,ROW(A46),3)="","",INDEX(Kunde!$D$4:$G$503,ROW(A46),3))</f>
        <v/>
      </c>
      <c r="D47" s="2" t="str">
        <f>IF(INDEX(Kunde!$D$4:$G$503,ROW(A46),4)="","",INDEX(Kunde!$D$4:$G$503,ROW(A46),4))</f>
        <v/>
      </c>
    </row>
    <row r="48" spans="1:4" x14ac:dyDescent="0.25">
      <c r="A48" s="1" t="str">
        <f>IF(INDEX(Kunde!$D$4:$G$503,ROW(A47),1)="","",INDEX(Kunde!$D$4:$G$503,ROW(A47),1))</f>
        <v/>
      </c>
      <c r="B48" s="1" t="str">
        <f>IF(INDEX(Kunde!$D$4:$G$503,ROW(A47),2)="","",INDEX(Kunde!$D$4:$G$503,ROW(A47),2))</f>
        <v/>
      </c>
      <c r="C48" s="9" t="str">
        <f>IF(INDEX(Kunde!$D$4:$G$503,ROW(A47),3)="","",INDEX(Kunde!$D$4:$G$503,ROW(A47),3))</f>
        <v/>
      </c>
      <c r="D48" s="2" t="str">
        <f>IF(INDEX(Kunde!$D$4:$G$503,ROW(A47),4)="","",INDEX(Kunde!$D$4:$G$503,ROW(A47),4))</f>
        <v/>
      </c>
    </row>
    <row r="49" spans="1:4" x14ac:dyDescent="0.25">
      <c r="A49" s="1" t="str">
        <f>IF(INDEX(Kunde!$D$4:$G$503,ROW(A48),1)="","",INDEX(Kunde!$D$4:$G$503,ROW(A48),1))</f>
        <v/>
      </c>
      <c r="B49" s="1" t="str">
        <f>IF(INDEX(Kunde!$D$4:$G$503,ROW(A48),2)="","",INDEX(Kunde!$D$4:$G$503,ROW(A48),2))</f>
        <v/>
      </c>
      <c r="C49" s="9" t="str">
        <f>IF(INDEX(Kunde!$D$4:$G$503,ROW(A48),3)="","",INDEX(Kunde!$D$4:$G$503,ROW(A48),3))</f>
        <v/>
      </c>
      <c r="D49" s="2" t="str">
        <f>IF(INDEX(Kunde!$D$4:$G$503,ROW(A48),4)="","",INDEX(Kunde!$D$4:$G$503,ROW(A48),4))</f>
        <v/>
      </c>
    </row>
    <row r="50" spans="1:4" x14ac:dyDescent="0.25">
      <c r="A50" s="1" t="str">
        <f>IF(INDEX(Kunde!$D$4:$G$503,ROW(A49),1)="","",INDEX(Kunde!$D$4:$G$503,ROW(A49),1))</f>
        <v/>
      </c>
      <c r="B50" s="1" t="str">
        <f>IF(INDEX(Kunde!$D$4:$G$503,ROW(A49),2)="","",INDEX(Kunde!$D$4:$G$503,ROW(A49),2))</f>
        <v/>
      </c>
      <c r="C50" s="9" t="str">
        <f>IF(INDEX(Kunde!$D$4:$G$503,ROW(A49),3)="","",INDEX(Kunde!$D$4:$G$503,ROW(A49),3))</f>
        <v/>
      </c>
      <c r="D50" s="2" t="str">
        <f>IF(INDEX(Kunde!$D$4:$G$503,ROW(A49),4)="","",INDEX(Kunde!$D$4:$G$503,ROW(A49),4))</f>
        <v/>
      </c>
    </row>
    <row r="51" spans="1:4" x14ac:dyDescent="0.25">
      <c r="A51" s="1" t="str">
        <f>IF(INDEX(Kunde!$D$4:$G$503,ROW(A50),1)="","",INDEX(Kunde!$D$4:$G$503,ROW(A50),1))</f>
        <v/>
      </c>
      <c r="B51" s="1" t="str">
        <f>IF(INDEX(Kunde!$D$4:$G$503,ROW(A50),2)="","",INDEX(Kunde!$D$4:$G$503,ROW(A50),2))</f>
        <v/>
      </c>
      <c r="C51" s="9" t="str">
        <f>IF(INDEX(Kunde!$D$4:$G$503,ROW(A50),3)="","",INDEX(Kunde!$D$4:$G$503,ROW(A50),3))</f>
        <v/>
      </c>
      <c r="D51" s="2" t="str">
        <f>IF(INDEX(Kunde!$D$4:$G$503,ROW(A50),4)="","",INDEX(Kunde!$D$4:$G$503,ROW(A50),4))</f>
        <v/>
      </c>
    </row>
    <row r="52" spans="1:4" x14ac:dyDescent="0.25">
      <c r="A52" s="1" t="str">
        <f>IF(INDEX(Kunde!$D$4:$G$503,ROW(A51),1)="","",INDEX(Kunde!$D$4:$G$503,ROW(A51),1))</f>
        <v/>
      </c>
      <c r="B52" s="1" t="str">
        <f>IF(INDEX(Kunde!$D$4:$G$503,ROW(A51),2)="","",INDEX(Kunde!$D$4:$G$503,ROW(A51),2))</f>
        <v/>
      </c>
      <c r="C52" s="9" t="str">
        <f>IF(INDEX(Kunde!$D$4:$G$503,ROW(A51),3)="","",INDEX(Kunde!$D$4:$G$503,ROW(A51),3))</f>
        <v/>
      </c>
      <c r="D52" s="2" t="str">
        <f>IF(INDEX(Kunde!$D$4:$G$503,ROW(A51),4)="","",INDEX(Kunde!$D$4:$G$503,ROW(A51),4))</f>
        <v/>
      </c>
    </row>
    <row r="53" spans="1:4" x14ac:dyDescent="0.25">
      <c r="A53" s="1" t="str">
        <f>IF(INDEX(Kunde!$D$4:$G$503,ROW(A52),1)="","",INDEX(Kunde!$D$4:$G$503,ROW(A52),1))</f>
        <v/>
      </c>
      <c r="B53" s="1" t="str">
        <f>IF(INDEX(Kunde!$D$4:$G$503,ROW(A52),2)="","",INDEX(Kunde!$D$4:$G$503,ROW(A52),2))</f>
        <v/>
      </c>
      <c r="C53" s="9" t="str">
        <f>IF(INDEX(Kunde!$D$4:$G$503,ROW(A52),3)="","",INDEX(Kunde!$D$4:$G$503,ROW(A52),3))</f>
        <v/>
      </c>
      <c r="D53" s="2" t="str">
        <f>IF(INDEX(Kunde!$D$4:$G$503,ROW(A52),4)="","",INDEX(Kunde!$D$4:$G$503,ROW(A52),4))</f>
        <v/>
      </c>
    </row>
    <row r="54" spans="1:4" x14ac:dyDescent="0.25">
      <c r="A54" s="1" t="str">
        <f>IF(INDEX(Kunde!$D$4:$G$503,ROW(A53),1)="","",INDEX(Kunde!$D$4:$G$503,ROW(A53),1))</f>
        <v/>
      </c>
      <c r="B54" s="1" t="str">
        <f>IF(INDEX(Kunde!$D$4:$G$503,ROW(A53),2)="","",INDEX(Kunde!$D$4:$G$503,ROW(A53),2))</f>
        <v/>
      </c>
      <c r="C54" s="9" t="str">
        <f>IF(INDEX(Kunde!$D$4:$G$503,ROW(A53),3)="","",INDEX(Kunde!$D$4:$G$503,ROW(A53),3))</f>
        <v/>
      </c>
      <c r="D54" s="2" t="str">
        <f>IF(INDEX(Kunde!$D$4:$G$503,ROW(A53),4)="","",INDEX(Kunde!$D$4:$G$503,ROW(A53),4))</f>
        <v/>
      </c>
    </row>
    <row r="55" spans="1:4" x14ac:dyDescent="0.25">
      <c r="A55" s="1" t="str">
        <f>IF(INDEX(Kunde!$D$4:$G$503,ROW(A54),1)="","",INDEX(Kunde!$D$4:$G$503,ROW(A54),1))</f>
        <v/>
      </c>
      <c r="B55" s="1" t="str">
        <f>IF(INDEX(Kunde!$D$4:$G$503,ROW(A54),2)="","",INDEX(Kunde!$D$4:$G$503,ROW(A54),2))</f>
        <v/>
      </c>
      <c r="C55" s="9" t="str">
        <f>IF(INDEX(Kunde!$D$4:$G$503,ROW(A54),3)="","",INDEX(Kunde!$D$4:$G$503,ROW(A54),3))</f>
        <v/>
      </c>
      <c r="D55" s="2" t="str">
        <f>IF(INDEX(Kunde!$D$4:$G$503,ROW(A54),4)="","",INDEX(Kunde!$D$4:$G$503,ROW(A54),4))</f>
        <v/>
      </c>
    </row>
    <row r="56" spans="1:4" x14ac:dyDescent="0.25">
      <c r="A56" s="1" t="str">
        <f>IF(INDEX(Kunde!$D$4:$G$503,ROW(A55),1)="","",INDEX(Kunde!$D$4:$G$503,ROW(A55),1))</f>
        <v/>
      </c>
      <c r="B56" s="1" t="str">
        <f>IF(INDEX(Kunde!$D$4:$G$503,ROW(A55),2)="","",INDEX(Kunde!$D$4:$G$503,ROW(A55),2))</f>
        <v/>
      </c>
      <c r="C56" s="9" t="str">
        <f>IF(INDEX(Kunde!$D$4:$G$503,ROW(A55),3)="","",INDEX(Kunde!$D$4:$G$503,ROW(A55),3))</f>
        <v/>
      </c>
      <c r="D56" s="2" t="str">
        <f>IF(INDEX(Kunde!$D$4:$G$503,ROW(A55),4)="","",INDEX(Kunde!$D$4:$G$503,ROW(A55),4))</f>
        <v/>
      </c>
    </row>
    <row r="57" spans="1:4" x14ac:dyDescent="0.25">
      <c r="A57" s="1" t="str">
        <f>IF(INDEX(Kunde!$D$4:$G$503,ROW(A56),1)="","",INDEX(Kunde!$D$4:$G$503,ROW(A56),1))</f>
        <v/>
      </c>
      <c r="B57" s="1" t="str">
        <f>IF(INDEX(Kunde!$D$4:$G$503,ROW(A56),2)="","",INDEX(Kunde!$D$4:$G$503,ROW(A56),2))</f>
        <v/>
      </c>
      <c r="C57" s="9" t="str">
        <f>IF(INDEX(Kunde!$D$4:$G$503,ROW(A56),3)="","",INDEX(Kunde!$D$4:$G$503,ROW(A56),3))</f>
        <v/>
      </c>
      <c r="D57" s="2" t="str">
        <f>IF(INDEX(Kunde!$D$4:$G$503,ROW(A56),4)="","",INDEX(Kunde!$D$4:$G$503,ROW(A56),4))</f>
        <v/>
      </c>
    </row>
    <row r="58" spans="1:4" x14ac:dyDescent="0.25">
      <c r="A58" s="1" t="str">
        <f>IF(INDEX(Kunde!$D$4:$G$503,ROW(A57),1)="","",INDEX(Kunde!$D$4:$G$503,ROW(A57),1))</f>
        <v/>
      </c>
      <c r="B58" s="1" t="str">
        <f>IF(INDEX(Kunde!$D$4:$G$503,ROW(A57),2)="","",INDEX(Kunde!$D$4:$G$503,ROW(A57),2))</f>
        <v/>
      </c>
      <c r="C58" s="9" t="str">
        <f>IF(INDEX(Kunde!$D$4:$G$503,ROW(A57),3)="","",INDEX(Kunde!$D$4:$G$503,ROW(A57),3))</f>
        <v/>
      </c>
      <c r="D58" s="2" t="str">
        <f>IF(INDEX(Kunde!$D$4:$G$503,ROW(A57),4)="","",INDEX(Kunde!$D$4:$G$503,ROW(A57),4))</f>
        <v/>
      </c>
    </row>
    <row r="59" spans="1:4" x14ac:dyDescent="0.25">
      <c r="A59" s="1" t="str">
        <f>IF(INDEX(Kunde!$D$4:$G$503,ROW(A58),1)="","",INDEX(Kunde!$D$4:$G$503,ROW(A58),1))</f>
        <v/>
      </c>
      <c r="B59" s="1" t="str">
        <f>IF(INDEX(Kunde!$D$4:$G$503,ROW(A58),2)="","",INDEX(Kunde!$D$4:$G$503,ROW(A58),2))</f>
        <v/>
      </c>
      <c r="C59" s="9" t="str">
        <f>IF(INDEX(Kunde!$D$4:$G$503,ROW(A58),3)="","",INDEX(Kunde!$D$4:$G$503,ROW(A58),3))</f>
        <v/>
      </c>
      <c r="D59" s="2" t="str">
        <f>IF(INDEX(Kunde!$D$4:$G$503,ROW(A58),4)="","",INDEX(Kunde!$D$4:$G$503,ROW(A58),4))</f>
        <v/>
      </c>
    </row>
    <row r="60" spans="1:4" x14ac:dyDescent="0.25">
      <c r="A60" s="1" t="str">
        <f>IF(INDEX(Kunde!$D$4:$G$503,ROW(A59),1)="","",INDEX(Kunde!$D$4:$G$503,ROW(A59),1))</f>
        <v/>
      </c>
      <c r="B60" s="1" t="str">
        <f>IF(INDEX(Kunde!$D$4:$G$503,ROW(A59),2)="","",INDEX(Kunde!$D$4:$G$503,ROW(A59),2))</f>
        <v/>
      </c>
      <c r="C60" s="9" t="str">
        <f>IF(INDEX(Kunde!$D$4:$G$503,ROW(A59),3)="","",INDEX(Kunde!$D$4:$G$503,ROW(A59),3))</f>
        <v/>
      </c>
      <c r="D60" s="2" t="str">
        <f>IF(INDEX(Kunde!$D$4:$G$503,ROW(A59),4)="","",INDEX(Kunde!$D$4:$G$503,ROW(A59),4))</f>
        <v/>
      </c>
    </row>
    <row r="61" spans="1:4" x14ac:dyDescent="0.25">
      <c r="A61" s="1" t="str">
        <f>IF(INDEX(Kunde!$D$4:$G$503,ROW(A60),1)="","",INDEX(Kunde!$D$4:$G$503,ROW(A60),1))</f>
        <v/>
      </c>
      <c r="B61" s="1" t="str">
        <f>IF(INDEX(Kunde!$D$4:$G$503,ROW(A60),2)="","",INDEX(Kunde!$D$4:$G$503,ROW(A60),2))</f>
        <v/>
      </c>
      <c r="C61" s="9" t="str">
        <f>IF(INDEX(Kunde!$D$4:$G$503,ROW(A60),3)="","",INDEX(Kunde!$D$4:$G$503,ROW(A60),3))</f>
        <v/>
      </c>
      <c r="D61" s="2" t="str">
        <f>IF(INDEX(Kunde!$D$4:$G$503,ROW(A60),4)="","",INDEX(Kunde!$D$4:$G$503,ROW(A60),4))</f>
        <v/>
      </c>
    </row>
    <row r="62" spans="1:4" x14ac:dyDescent="0.25">
      <c r="A62" s="1" t="str">
        <f>IF(INDEX(Kunde!$D$4:$G$503,ROW(A61),1)="","",INDEX(Kunde!$D$4:$G$503,ROW(A61),1))</f>
        <v/>
      </c>
      <c r="B62" s="1" t="str">
        <f>IF(INDEX(Kunde!$D$4:$G$503,ROW(A61),2)="","",INDEX(Kunde!$D$4:$G$503,ROW(A61),2))</f>
        <v/>
      </c>
      <c r="C62" s="9" t="str">
        <f>IF(INDEX(Kunde!$D$4:$G$503,ROW(A61),3)="","",INDEX(Kunde!$D$4:$G$503,ROW(A61),3))</f>
        <v/>
      </c>
      <c r="D62" s="2" t="str">
        <f>IF(INDEX(Kunde!$D$4:$G$503,ROW(A61),4)="","",INDEX(Kunde!$D$4:$G$503,ROW(A61),4))</f>
        <v/>
      </c>
    </row>
    <row r="63" spans="1:4" x14ac:dyDescent="0.25">
      <c r="A63" s="1" t="str">
        <f>IF(INDEX(Kunde!$D$4:$G$503,ROW(A62),1)="","",INDEX(Kunde!$D$4:$G$503,ROW(A62),1))</f>
        <v/>
      </c>
      <c r="B63" s="1" t="str">
        <f>IF(INDEX(Kunde!$D$4:$G$503,ROW(A62),2)="","",INDEX(Kunde!$D$4:$G$503,ROW(A62),2))</f>
        <v/>
      </c>
      <c r="C63" s="9" t="str">
        <f>IF(INDEX(Kunde!$D$4:$G$503,ROW(A62),3)="","",INDEX(Kunde!$D$4:$G$503,ROW(A62),3))</f>
        <v/>
      </c>
      <c r="D63" s="2" t="str">
        <f>IF(INDEX(Kunde!$D$4:$G$503,ROW(A62),4)="","",INDEX(Kunde!$D$4:$G$503,ROW(A62),4))</f>
        <v/>
      </c>
    </row>
    <row r="64" spans="1:4" x14ac:dyDescent="0.25">
      <c r="A64" s="1" t="str">
        <f>IF(INDEX(Kunde!$D$4:$G$503,ROW(A63),1)="","",INDEX(Kunde!$D$4:$G$503,ROW(A63),1))</f>
        <v/>
      </c>
      <c r="B64" s="1" t="str">
        <f>IF(INDEX(Kunde!$D$4:$G$503,ROW(A63),2)="","",INDEX(Kunde!$D$4:$G$503,ROW(A63),2))</f>
        <v/>
      </c>
      <c r="C64" s="9" t="str">
        <f>IF(INDEX(Kunde!$D$4:$G$503,ROW(A63),3)="","",INDEX(Kunde!$D$4:$G$503,ROW(A63),3))</f>
        <v/>
      </c>
      <c r="D64" s="2" t="str">
        <f>IF(INDEX(Kunde!$D$4:$G$503,ROW(A63),4)="","",INDEX(Kunde!$D$4:$G$503,ROW(A63),4))</f>
        <v/>
      </c>
    </row>
    <row r="65" spans="1:4" x14ac:dyDescent="0.25">
      <c r="A65" s="1" t="str">
        <f>IF(INDEX(Kunde!$D$4:$G$503,ROW(A64),1)="","",INDEX(Kunde!$D$4:$G$503,ROW(A64),1))</f>
        <v/>
      </c>
      <c r="B65" s="1" t="str">
        <f>IF(INDEX(Kunde!$D$4:$G$503,ROW(A64),2)="","",INDEX(Kunde!$D$4:$G$503,ROW(A64),2))</f>
        <v/>
      </c>
      <c r="C65" s="9" t="str">
        <f>IF(INDEX(Kunde!$D$4:$G$503,ROW(A64),3)="","",INDEX(Kunde!$D$4:$G$503,ROW(A64),3))</f>
        <v/>
      </c>
      <c r="D65" s="2" t="str">
        <f>IF(INDEX(Kunde!$D$4:$G$503,ROW(A64),4)="","",INDEX(Kunde!$D$4:$G$503,ROW(A64),4))</f>
        <v/>
      </c>
    </row>
    <row r="66" spans="1:4" x14ac:dyDescent="0.25">
      <c r="A66" s="1" t="str">
        <f>IF(INDEX(Kunde!$D$4:$G$503,ROW(A65),1)="","",INDEX(Kunde!$D$4:$G$503,ROW(A65),1))</f>
        <v/>
      </c>
      <c r="B66" s="1" t="str">
        <f>IF(INDEX(Kunde!$D$4:$G$503,ROW(A65),2)="","",INDEX(Kunde!$D$4:$G$503,ROW(A65),2))</f>
        <v/>
      </c>
      <c r="C66" s="9" t="str">
        <f>IF(INDEX(Kunde!$D$4:$G$503,ROW(A65),3)="","",INDEX(Kunde!$D$4:$G$503,ROW(A65),3))</f>
        <v/>
      </c>
      <c r="D66" s="2" t="str">
        <f>IF(INDEX(Kunde!$D$4:$G$503,ROW(A65),4)="","",INDEX(Kunde!$D$4:$G$503,ROW(A65),4))</f>
        <v/>
      </c>
    </row>
    <row r="67" spans="1:4" x14ac:dyDescent="0.25">
      <c r="A67" s="1" t="str">
        <f>IF(INDEX(Kunde!$D$4:$G$503,ROW(A66),1)="","",INDEX(Kunde!$D$4:$G$503,ROW(A66),1))</f>
        <v/>
      </c>
      <c r="B67" s="1" t="str">
        <f>IF(INDEX(Kunde!$D$4:$G$503,ROW(A66),2)="","",INDEX(Kunde!$D$4:$G$503,ROW(A66),2))</f>
        <v/>
      </c>
      <c r="C67" s="9" t="str">
        <f>IF(INDEX(Kunde!$D$4:$G$503,ROW(A66),3)="","",INDEX(Kunde!$D$4:$G$503,ROW(A66),3))</f>
        <v/>
      </c>
      <c r="D67" s="2" t="str">
        <f>IF(INDEX(Kunde!$D$4:$G$503,ROW(A66),4)="","",INDEX(Kunde!$D$4:$G$503,ROW(A66),4))</f>
        <v/>
      </c>
    </row>
    <row r="68" spans="1:4" x14ac:dyDescent="0.25">
      <c r="A68" s="1" t="str">
        <f>IF(INDEX(Kunde!$D$4:$G$503,ROW(A67),1)="","",INDEX(Kunde!$D$4:$G$503,ROW(A67),1))</f>
        <v/>
      </c>
      <c r="B68" s="1" t="str">
        <f>IF(INDEX(Kunde!$D$4:$G$503,ROW(A67),2)="","",INDEX(Kunde!$D$4:$G$503,ROW(A67),2))</f>
        <v/>
      </c>
      <c r="C68" s="9" t="str">
        <f>IF(INDEX(Kunde!$D$4:$G$503,ROW(A67),3)="","",INDEX(Kunde!$D$4:$G$503,ROW(A67),3))</f>
        <v/>
      </c>
      <c r="D68" s="2" t="str">
        <f>IF(INDEX(Kunde!$D$4:$G$503,ROW(A67),4)="","",INDEX(Kunde!$D$4:$G$503,ROW(A67),4))</f>
        <v/>
      </c>
    </row>
    <row r="69" spans="1:4" x14ac:dyDescent="0.25">
      <c r="A69" s="1" t="str">
        <f>IF(INDEX(Kunde!$D$4:$G$503,ROW(A68),1)="","",INDEX(Kunde!$D$4:$G$503,ROW(A68),1))</f>
        <v/>
      </c>
      <c r="B69" s="1" t="str">
        <f>IF(INDEX(Kunde!$D$4:$G$503,ROW(A68),2)="","",INDEX(Kunde!$D$4:$G$503,ROW(A68),2))</f>
        <v/>
      </c>
      <c r="C69" s="9" t="str">
        <f>IF(INDEX(Kunde!$D$4:$G$503,ROW(A68),3)="","",INDEX(Kunde!$D$4:$G$503,ROW(A68),3))</f>
        <v/>
      </c>
      <c r="D69" s="2" t="str">
        <f>IF(INDEX(Kunde!$D$4:$G$503,ROW(A68),4)="","",INDEX(Kunde!$D$4:$G$503,ROW(A68),4))</f>
        <v/>
      </c>
    </row>
    <row r="70" spans="1:4" x14ac:dyDescent="0.25">
      <c r="A70" s="1" t="str">
        <f>IF(INDEX(Kunde!$D$4:$G$503,ROW(A69),1)="","",INDEX(Kunde!$D$4:$G$503,ROW(A69),1))</f>
        <v/>
      </c>
      <c r="B70" s="1" t="str">
        <f>IF(INDEX(Kunde!$D$4:$G$503,ROW(A69),2)="","",INDEX(Kunde!$D$4:$G$503,ROW(A69),2))</f>
        <v/>
      </c>
      <c r="C70" s="9" t="str">
        <f>IF(INDEX(Kunde!$D$4:$G$503,ROW(A69),3)="","",INDEX(Kunde!$D$4:$G$503,ROW(A69),3))</f>
        <v/>
      </c>
      <c r="D70" s="2" t="str">
        <f>IF(INDEX(Kunde!$D$4:$G$503,ROW(A69),4)="","",INDEX(Kunde!$D$4:$G$503,ROW(A69),4))</f>
        <v/>
      </c>
    </row>
    <row r="71" spans="1:4" x14ac:dyDescent="0.25">
      <c r="A71" s="1" t="str">
        <f>IF(INDEX(Kunde!$D$4:$G$503,ROW(A70),1)="","",INDEX(Kunde!$D$4:$G$503,ROW(A70),1))</f>
        <v/>
      </c>
      <c r="B71" s="1" t="str">
        <f>IF(INDEX(Kunde!$D$4:$G$503,ROW(A70),2)="","",INDEX(Kunde!$D$4:$G$503,ROW(A70),2))</f>
        <v/>
      </c>
      <c r="C71" s="9" t="str">
        <f>IF(INDEX(Kunde!$D$4:$G$503,ROW(A70),3)="","",INDEX(Kunde!$D$4:$G$503,ROW(A70),3))</f>
        <v/>
      </c>
      <c r="D71" s="2" t="str">
        <f>IF(INDEX(Kunde!$D$4:$G$503,ROW(A70),4)="","",INDEX(Kunde!$D$4:$G$503,ROW(A70),4))</f>
        <v/>
      </c>
    </row>
    <row r="72" spans="1:4" x14ac:dyDescent="0.25">
      <c r="A72" s="1" t="str">
        <f>IF(INDEX(Kunde!$D$4:$G$503,ROW(A71),1)="","",INDEX(Kunde!$D$4:$G$503,ROW(A71),1))</f>
        <v/>
      </c>
      <c r="B72" s="1" t="str">
        <f>IF(INDEX(Kunde!$D$4:$G$503,ROW(A71),2)="","",INDEX(Kunde!$D$4:$G$503,ROW(A71),2))</f>
        <v/>
      </c>
      <c r="C72" s="9" t="str">
        <f>IF(INDEX(Kunde!$D$4:$G$503,ROW(A71),3)="","",INDEX(Kunde!$D$4:$G$503,ROW(A71),3))</f>
        <v/>
      </c>
      <c r="D72" s="2" t="str">
        <f>IF(INDEX(Kunde!$D$4:$G$503,ROW(A71),4)="","",INDEX(Kunde!$D$4:$G$503,ROW(A71),4))</f>
        <v/>
      </c>
    </row>
    <row r="73" spans="1:4" x14ac:dyDescent="0.25">
      <c r="A73" s="1" t="str">
        <f>IF(INDEX(Kunde!$D$4:$G$503,ROW(A72),1)="","",INDEX(Kunde!$D$4:$G$503,ROW(A72),1))</f>
        <v/>
      </c>
      <c r="B73" s="1" t="str">
        <f>IF(INDEX(Kunde!$D$4:$G$503,ROW(A72),2)="","",INDEX(Kunde!$D$4:$G$503,ROW(A72),2))</f>
        <v/>
      </c>
      <c r="C73" s="9" t="str">
        <f>IF(INDEX(Kunde!$D$4:$G$503,ROW(A72),3)="","",INDEX(Kunde!$D$4:$G$503,ROW(A72),3))</f>
        <v/>
      </c>
      <c r="D73" s="2" t="str">
        <f>IF(INDEX(Kunde!$D$4:$G$503,ROW(A72),4)="","",INDEX(Kunde!$D$4:$G$503,ROW(A72),4))</f>
        <v/>
      </c>
    </row>
    <row r="74" spans="1:4" x14ac:dyDescent="0.25">
      <c r="A74" s="1" t="str">
        <f>IF(INDEX(Kunde!$D$4:$G$503,ROW(A73),1)="","",INDEX(Kunde!$D$4:$G$503,ROW(A73),1))</f>
        <v/>
      </c>
      <c r="B74" s="1" t="str">
        <f>IF(INDEX(Kunde!$D$4:$G$503,ROW(A73),2)="","",INDEX(Kunde!$D$4:$G$503,ROW(A73),2))</f>
        <v/>
      </c>
      <c r="C74" s="9" t="str">
        <f>IF(INDEX(Kunde!$D$4:$G$503,ROW(A73),3)="","",INDEX(Kunde!$D$4:$G$503,ROW(A73),3))</f>
        <v/>
      </c>
      <c r="D74" s="2" t="str">
        <f>IF(INDEX(Kunde!$D$4:$G$503,ROW(A73),4)="","",INDEX(Kunde!$D$4:$G$503,ROW(A73),4))</f>
        <v/>
      </c>
    </row>
    <row r="75" spans="1:4" x14ac:dyDescent="0.25">
      <c r="A75" s="1" t="str">
        <f>IF(INDEX(Kunde!$D$4:$G$503,ROW(A74),1)="","",INDEX(Kunde!$D$4:$G$503,ROW(A74),1))</f>
        <v/>
      </c>
      <c r="B75" s="1" t="str">
        <f>IF(INDEX(Kunde!$D$4:$G$503,ROW(A74),2)="","",INDEX(Kunde!$D$4:$G$503,ROW(A74),2))</f>
        <v/>
      </c>
      <c r="C75" s="9" t="str">
        <f>IF(INDEX(Kunde!$D$4:$G$503,ROW(A74),3)="","",INDEX(Kunde!$D$4:$G$503,ROW(A74),3))</f>
        <v/>
      </c>
      <c r="D75" s="2" t="str">
        <f>IF(INDEX(Kunde!$D$4:$G$503,ROW(A74),4)="","",INDEX(Kunde!$D$4:$G$503,ROW(A74),4))</f>
        <v/>
      </c>
    </row>
    <row r="76" spans="1:4" x14ac:dyDescent="0.25">
      <c r="A76" s="1" t="str">
        <f>IF(INDEX(Kunde!$D$4:$G$503,ROW(A75),1)="","",INDEX(Kunde!$D$4:$G$503,ROW(A75),1))</f>
        <v/>
      </c>
      <c r="B76" s="1" t="str">
        <f>IF(INDEX(Kunde!$D$4:$G$503,ROW(A75),2)="","",INDEX(Kunde!$D$4:$G$503,ROW(A75),2))</f>
        <v/>
      </c>
      <c r="C76" s="9" t="str">
        <f>IF(INDEX(Kunde!$D$4:$G$503,ROW(A75),3)="","",INDEX(Kunde!$D$4:$G$503,ROW(A75),3))</f>
        <v/>
      </c>
      <c r="D76" s="2" t="str">
        <f>IF(INDEX(Kunde!$D$4:$G$503,ROW(A75),4)="","",INDEX(Kunde!$D$4:$G$503,ROW(A75),4))</f>
        <v/>
      </c>
    </row>
    <row r="77" spans="1:4" x14ac:dyDescent="0.25">
      <c r="A77" s="1" t="str">
        <f>IF(INDEX(Kunde!$D$4:$G$503,ROW(A76),1)="","",INDEX(Kunde!$D$4:$G$503,ROW(A76),1))</f>
        <v/>
      </c>
      <c r="B77" s="1" t="str">
        <f>IF(INDEX(Kunde!$D$4:$G$503,ROW(A76),2)="","",INDEX(Kunde!$D$4:$G$503,ROW(A76),2))</f>
        <v/>
      </c>
      <c r="C77" s="9" t="str">
        <f>IF(INDEX(Kunde!$D$4:$G$503,ROW(A76),3)="","",INDEX(Kunde!$D$4:$G$503,ROW(A76),3))</f>
        <v/>
      </c>
      <c r="D77" s="2" t="str">
        <f>IF(INDEX(Kunde!$D$4:$G$503,ROW(A76),4)="","",INDEX(Kunde!$D$4:$G$503,ROW(A76),4))</f>
        <v/>
      </c>
    </row>
    <row r="78" spans="1:4" x14ac:dyDescent="0.25">
      <c r="A78" s="1" t="str">
        <f>IF(INDEX(Kunde!$D$4:$G$503,ROW(A77),1)="","",INDEX(Kunde!$D$4:$G$503,ROW(A77),1))</f>
        <v/>
      </c>
      <c r="B78" s="1" t="str">
        <f>IF(INDEX(Kunde!$D$4:$G$503,ROW(A77),2)="","",INDEX(Kunde!$D$4:$G$503,ROW(A77),2))</f>
        <v/>
      </c>
      <c r="C78" s="9" t="str">
        <f>IF(INDEX(Kunde!$D$4:$G$503,ROW(A77),3)="","",INDEX(Kunde!$D$4:$G$503,ROW(A77),3))</f>
        <v/>
      </c>
      <c r="D78" s="2" t="str">
        <f>IF(INDEX(Kunde!$D$4:$G$503,ROW(A77),4)="","",INDEX(Kunde!$D$4:$G$503,ROW(A77),4))</f>
        <v/>
      </c>
    </row>
    <row r="79" spans="1:4" x14ac:dyDescent="0.25">
      <c r="A79" s="1" t="str">
        <f>IF(INDEX(Kunde!$D$4:$G$503,ROW(A78),1)="","",INDEX(Kunde!$D$4:$G$503,ROW(A78),1))</f>
        <v/>
      </c>
      <c r="B79" s="1" t="str">
        <f>IF(INDEX(Kunde!$D$4:$G$503,ROW(A78),2)="","",INDEX(Kunde!$D$4:$G$503,ROW(A78),2))</f>
        <v/>
      </c>
      <c r="C79" s="9" t="str">
        <f>IF(INDEX(Kunde!$D$4:$G$503,ROW(A78),3)="","",INDEX(Kunde!$D$4:$G$503,ROW(A78),3))</f>
        <v/>
      </c>
      <c r="D79" s="2" t="str">
        <f>IF(INDEX(Kunde!$D$4:$G$503,ROW(A78),4)="","",INDEX(Kunde!$D$4:$G$503,ROW(A78),4))</f>
        <v/>
      </c>
    </row>
    <row r="80" spans="1:4" x14ac:dyDescent="0.25">
      <c r="A80" s="1" t="str">
        <f>IF(INDEX(Kunde!$D$4:$G$503,ROW(A79),1)="","",INDEX(Kunde!$D$4:$G$503,ROW(A79),1))</f>
        <v/>
      </c>
      <c r="B80" s="1" t="str">
        <f>IF(INDEX(Kunde!$D$4:$G$503,ROW(A79),2)="","",INDEX(Kunde!$D$4:$G$503,ROW(A79),2))</f>
        <v/>
      </c>
      <c r="C80" s="9" t="str">
        <f>IF(INDEX(Kunde!$D$4:$G$503,ROW(A79),3)="","",INDEX(Kunde!$D$4:$G$503,ROW(A79),3))</f>
        <v/>
      </c>
      <c r="D80" s="2" t="str">
        <f>IF(INDEX(Kunde!$D$4:$G$503,ROW(A79),4)="","",INDEX(Kunde!$D$4:$G$503,ROW(A79),4))</f>
        <v/>
      </c>
    </row>
    <row r="81" spans="1:4" x14ac:dyDescent="0.25">
      <c r="A81" s="1" t="str">
        <f>IF(INDEX(Kunde!$D$4:$G$503,ROW(A80),1)="","",INDEX(Kunde!$D$4:$G$503,ROW(A80),1))</f>
        <v/>
      </c>
      <c r="B81" s="1" t="str">
        <f>IF(INDEX(Kunde!$D$4:$G$503,ROW(A80),2)="","",INDEX(Kunde!$D$4:$G$503,ROW(A80),2))</f>
        <v/>
      </c>
      <c r="C81" s="9" t="str">
        <f>IF(INDEX(Kunde!$D$4:$G$503,ROW(A80),3)="","",INDEX(Kunde!$D$4:$G$503,ROW(A80),3))</f>
        <v/>
      </c>
      <c r="D81" s="2" t="str">
        <f>IF(INDEX(Kunde!$D$4:$G$503,ROW(A80),4)="","",INDEX(Kunde!$D$4:$G$503,ROW(A80),4))</f>
        <v/>
      </c>
    </row>
    <row r="82" spans="1:4" x14ac:dyDescent="0.25">
      <c r="A82" s="1" t="str">
        <f>IF(INDEX(Kunde!$D$4:$G$503,ROW(A81),1)="","",INDEX(Kunde!$D$4:$G$503,ROW(A81),1))</f>
        <v/>
      </c>
      <c r="B82" s="1" t="str">
        <f>IF(INDEX(Kunde!$D$4:$G$503,ROW(A81),2)="","",INDEX(Kunde!$D$4:$G$503,ROW(A81),2))</f>
        <v/>
      </c>
      <c r="C82" s="9" t="str">
        <f>IF(INDEX(Kunde!$D$4:$G$503,ROW(A81),3)="","",INDEX(Kunde!$D$4:$G$503,ROW(A81),3))</f>
        <v/>
      </c>
      <c r="D82" s="2" t="str">
        <f>IF(INDEX(Kunde!$D$4:$G$503,ROW(A81),4)="","",INDEX(Kunde!$D$4:$G$503,ROW(A81),4))</f>
        <v/>
      </c>
    </row>
    <row r="83" spans="1:4" x14ac:dyDescent="0.25">
      <c r="A83" s="1" t="str">
        <f>IF(INDEX(Kunde!$D$4:$G$503,ROW(A82),1)="","",INDEX(Kunde!$D$4:$G$503,ROW(A82),1))</f>
        <v/>
      </c>
      <c r="B83" s="1" t="str">
        <f>IF(INDEX(Kunde!$D$4:$G$503,ROW(A82),2)="","",INDEX(Kunde!$D$4:$G$503,ROW(A82),2))</f>
        <v/>
      </c>
      <c r="C83" s="9" t="str">
        <f>IF(INDEX(Kunde!$D$4:$G$503,ROW(A82),3)="","",INDEX(Kunde!$D$4:$G$503,ROW(A82),3))</f>
        <v/>
      </c>
      <c r="D83" s="2" t="str">
        <f>IF(INDEX(Kunde!$D$4:$G$503,ROW(A82),4)="","",INDEX(Kunde!$D$4:$G$503,ROW(A82),4))</f>
        <v/>
      </c>
    </row>
    <row r="84" spans="1:4" x14ac:dyDescent="0.25">
      <c r="A84" s="1" t="str">
        <f>IF(INDEX(Kunde!$D$4:$G$503,ROW(A83),1)="","",INDEX(Kunde!$D$4:$G$503,ROW(A83),1))</f>
        <v/>
      </c>
      <c r="B84" s="1" t="str">
        <f>IF(INDEX(Kunde!$D$4:$G$503,ROW(A83),2)="","",INDEX(Kunde!$D$4:$G$503,ROW(A83),2))</f>
        <v/>
      </c>
      <c r="C84" s="9" t="str">
        <f>IF(INDEX(Kunde!$D$4:$G$503,ROW(A83),3)="","",INDEX(Kunde!$D$4:$G$503,ROW(A83),3))</f>
        <v/>
      </c>
      <c r="D84" s="2" t="str">
        <f>IF(INDEX(Kunde!$D$4:$G$503,ROW(A83),4)="","",INDEX(Kunde!$D$4:$G$503,ROW(A83),4))</f>
        <v/>
      </c>
    </row>
    <row r="85" spans="1:4" x14ac:dyDescent="0.25">
      <c r="A85" s="1" t="str">
        <f>IF(INDEX(Kunde!$D$4:$G$503,ROW(A84),1)="","",INDEX(Kunde!$D$4:$G$503,ROW(A84),1))</f>
        <v/>
      </c>
      <c r="B85" s="1" t="str">
        <f>IF(INDEX(Kunde!$D$4:$G$503,ROW(A84),2)="","",INDEX(Kunde!$D$4:$G$503,ROW(A84),2))</f>
        <v/>
      </c>
      <c r="C85" s="9" t="str">
        <f>IF(INDEX(Kunde!$D$4:$G$503,ROW(A84),3)="","",INDEX(Kunde!$D$4:$G$503,ROW(A84),3))</f>
        <v/>
      </c>
      <c r="D85" s="2" t="str">
        <f>IF(INDEX(Kunde!$D$4:$G$503,ROW(A84),4)="","",INDEX(Kunde!$D$4:$G$503,ROW(A84),4))</f>
        <v/>
      </c>
    </row>
    <row r="86" spans="1:4" x14ac:dyDescent="0.25">
      <c r="A86" s="1" t="str">
        <f>IF(INDEX(Kunde!$D$4:$G$503,ROW(A85),1)="","",INDEX(Kunde!$D$4:$G$503,ROW(A85),1))</f>
        <v/>
      </c>
      <c r="B86" s="1" t="str">
        <f>IF(INDEX(Kunde!$D$4:$G$503,ROW(A85),2)="","",INDEX(Kunde!$D$4:$G$503,ROW(A85),2))</f>
        <v/>
      </c>
      <c r="C86" s="9" t="str">
        <f>IF(INDEX(Kunde!$D$4:$G$503,ROW(A85),3)="","",INDEX(Kunde!$D$4:$G$503,ROW(A85),3))</f>
        <v/>
      </c>
      <c r="D86" s="2" t="str">
        <f>IF(INDEX(Kunde!$D$4:$G$503,ROW(A85),4)="","",INDEX(Kunde!$D$4:$G$503,ROW(A85),4))</f>
        <v/>
      </c>
    </row>
    <row r="87" spans="1:4" x14ac:dyDescent="0.25">
      <c r="A87" s="1" t="str">
        <f>IF(INDEX(Kunde!$D$4:$G$503,ROW(A86),1)="","",INDEX(Kunde!$D$4:$G$503,ROW(A86),1))</f>
        <v/>
      </c>
      <c r="B87" s="1" t="str">
        <f>IF(INDEX(Kunde!$D$4:$G$503,ROW(A86),2)="","",INDEX(Kunde!$D$4:$G$503,ROW(A86),2))</f>
        <v/>
      </c>
      <c r="C87" s="9" t="str">
        <f>IF(INDEX(Kunde!$D$4:$G$503,ROW(A86),3)="","",INDEX(Kunde!$D$4:$G$503,ROW(A86),3))</f>
        <v/>
      </c>
      <c r="D87" s="2" t="str">
        <f>IF(INDEX(Kunde!$D$4:$G$503,ROW(A86),4)="","",INDEX(Kunde!$D$4:$G$503,ROW(A86),4))</f>
        <v/>
      </c>
    </row>
    <row r="88" spans="1:4" x14ac:dyDescent="0.25">
      <c r="A88" s="1" t="str">
        <f>IF(INDEX(Kunde!$D$4:$G$503,ROW(A87),1)="","",INDEX(Kunde!$D$4:$G$503,ROW(A87),1))</f>
        <v/>
      </c>
      <c r="B88" s="1" t="str">
        <f>IF(INDEX(Kunde!$D$4:$G$503,ROW(A87),2)="","",INDEX(Kunde!$D$4:$G$503,ROW(A87),2))</f>
        <v/>
      </c>
      <c r="C88" s="9" t="str">
        <f>IF(INDEX(Kunde!$D$4:$G$503,ROW(A87),3)="","",INDEX(Kunde!$D$4:$G$503,ROW(A87),3))</f>
        <v/>
      </c>
      <c r="D88" s="2" t="str">
        <f>IF(INDEX(Kunde!$D$4:$G$503,ROW(A87),4)="","",INDEX(Kunde!$D$4:$G$503,ROW(A87),4))</f>
        <v/>
      </c>
    </row>
    <row r="89" spans="1:4" x14ac:dyDescent="0.25">
      <c r="A89" s="1" t="str">
        <f>IF(INDEX(Kunde!$D$4:$G$503,ROW(A88),1)="","",INDEX(Kunde!$D$4:$G$503,ROW(A88),1))</f>
        <v/>
      </c>
      <c r="B89" s="1" t="str">
        <f>IF(INDEX(Kunde!$D$4:$G$503,ROW(A88),2)="","",INDEX(Kunde!$D$4:$G$503,ROW(A88),2))</f>
        <v/>
      </c>
      <c r="C89" s="9" t="str">
        <f>IF(INDEX(Kunde!$D$4:$G$503,ROW(A88),3)="","",INDEX(Kunde!$D$4:$G$503,ROW(A88),3))</f>
        <v/>
      </c>
      <c r="D89" s="2" t="str">
        <f>IF(INDEX(Kunde!$D$4:$G$503,ROW(A88),4)="","",INDEX(Kunde!$D$4:$G$503,ROW(A88),4))</f>
        <v/>
      </c>
    </row>
    <row r="90" spans="1:4" x14ac:dyDescent="0.25">
      <c r="A90" s="1" t="str">
        <f>IF(INDEX(Kunde!$D$4:$G$503,ROW(A89),1)="","",INDEX(Kunde!$D$4:$G$503,ROW(A89),1))</f>
        <v/>
      </c>
      <c r="B90" s="1" t="str">
        <f>IF(INDEX(Kunde!$D$4:$G$503,ROW(A89),2)="","",INDEX(Kunde!$D$4:$G$503,ROW(A89),2))</f>
        <v/>
      </c>
      <c r="C90" s="9" t="str">
        <f>IF(INDEX(Kunde!$D$4:$G$503,ROW(A89),3)="","",INDEX(Kunde!$D$4:$G$503,ROW(A89),3))</f>
        <v/>
      </c>
      <c r="D90" s="2" t="str">
        <f>IF(INDEX(Kunde!$D$4:$G$503,ROW(A89),4)="","",INDEX(Kunde!$D$4:$G$503,ROW(A89),4))</f>
        <v/>
      </c>
    </row>
    <row r="91" spans="1:4" x14ac:dyDescent="0.25">
      <c r="A91" s="1" t="str">
        <f>IF(INDEX(Kunde!$D$4:$G$503,ROW(A90),1)="","",INDEX(Kunde!$D$4:$G$503,ROW(A90),1))</f>
        <v/>
      </c>
      <c r="B91" s="1" t="str">
        <f>IF(INDEX(Kunde!$D$4:$G$503,ROW(A90),2)="","",INDEX(Kunde!$D$4:$G$503,ROW(A90),2))</f>
        <v/>
      </c>
      <c r="C91" s="9" t="str">
        <f>IF(INDEX(Kunde!$D$4:$G$503,ROW(A90),3)="","",INDEX(Kunde!$D$4:$G$503,ROW(A90),3))</f>
        <v/>
      </c>
      <c r="D91" s="2" t="str">
        <f>IF(INDEX(Kunde!$D$4:$G$503,ROW(A90),4)="","",INDEX(Kunde!$D$4:$G$503,ROW(A90),4))</f>
        <v/>
      </c>
    </row>
    <row r="92" spans="1:4" x14ac:dyDescent="0.25">
      <c r="A92" s="1" t="str">
        <f>IF(INDEX(Kunde!$D$4:$G$503,ROW(A91),1)="","",INDEX(Kunde!$D$4:$G$503,ROW(A91),1))</f>
        <v/>
      </c>
      <c r="B92" s="1" t="str">
        <f>IF(INDEX(Kunde!$D$4:$G$503,ROW(A91),2)="","",INDEX(Kunde!$D$4:$G$503,ROW(A91),2))</f>
        <v/>
      </c>
      <c r="C92" s="9" t="str">
        <f>IF(INDEX(Kunde!$D$4:$G$503,ROW(A91),3)="","",INDEX(Kunde!$D$4:$G$503,ROW(A91),3))</f>
        <v/>
      </c>
      <c r="D92" s="2" t="str">
        <f>IF(INDEX(Kunde!$D$4:$G$503,ROW(A91),4)="","",INDEX(Kunde!$D$4:$G$503,ROW(A91),4))</f>
        <v/>
      </c>
    </row>
    <row r="93" spans="1:4" x14ac:dyDescent="0.25">
      <c r="A93" s="1" t="str">
        <f>IF(INDEX(Kunde!$D$4:$G$503,ROW(A92),1)="","",INDEX(Kunde!$D$4:$G$503,ROW(A92),1))</f>
        <v/>
      </c>
      <c r="B93" s="1" t="str">
        <f>IF(INDEX(Kunde!$D$4:$G$503,ROW(A92),2)="","",INDEX(Kunde!$D$4:$G$503,ROW(A92),2))</f>
        <v/>
      </c>
      <c r="C93" s="9" t="str">
        <f>IF(INDEX(Kunde!$D$4:$G$503,ROW(A92),3)="","",INDEX(Kunde!$D$4:$G$503,ROW(A92),3))</f>
        <v/>
      </c>
      <c r="D93" s="2" t="str">
        <f>IF(INDEX(Kunde!$D$4:$G$503,ROW(A92),4)="","",INDEX(Kunde!$D$4:$G$503,ROW(A92),4))</f>
        <v/>
      </c>
    </row>
    <row r="94" spans="1:4" x14ac:dyDescent="0.25">
      <c r="A94" s="1" t="str">
        <f>IF(INDEX(Kunde!$D$4:$G$503,ROW(A93),1)="","",INDEX(Kunde!$D$4:$G$503,ROW(A93),1))</f>
        <v/>
      </c>
      <c r="B94" s="1" t="str">
        <f>IF(INDEX(Kunde!$D$4:$G$503,ROW(A93),2)="","",INDEX(Kunde!$D$4:$G$503,ROW(A93),2))</f>
        <v/>
      </c>
      <c r="C94" s="9" t="str">
        <f>IF(INDEX(Kunde!$D$4:$G$503,ROW(A93),3)="","",INDEX(Kunde!$D$4:$G$503,ROW(A93),3))</f>
        <v/>
      </c>
      <c r="D94" s="2" t="str">
        <f>IF(INDEX(Kunde!$D$4:$G$503,ROW(A93),4)="","",INDEX(Kunde!$D$4:$G$503,ROW(A93),4))</f>
        <v/>
      </c>
    </row>
    <row r="95" spans="1:4" x14ac:dyDescent="0.25">
      <c r="A95" s="1" t="str">
        <f>IF(INDEX(Kunde!$D$4:$G$503,ROW(A94),1)="","",INDEX(Kunde!$D$4:$G$503,ROW(A94),1))</f>
        <v/>
      </c>
      <c r="B95" s="1" t="str">
        <f>IF(INDEX(Kunde!$D$4:$G$503,ROW(A94),2)="","",INDEX(Kunde!$D$4:$G$503,ROW(A94),2))</f>
        <v/>
      </c>
      <c r="C95" s="9" t="str">
        <f>IF(INDEX(Kunde!$D$4:$G$503,ROW(A94),3)="","",INDEX(Kunde!$D$4:$G$503,ROW(A94),3))</f>
        <v/>
      </c>
      <c r="D95" s="2" t="str">
        <f>IF(INDEX(Kunde!$D$4:$G$503,ROW(A94),4)="","",INDEX(Kunde!$D$4:$G$503,ROW(A94),4))</f>
        <v/>
      </c>
    </row>
    <row r="96" spans="1:4" x14ac:dyDescent="0.25">
      <c r="A96" s="1" t="str">
        <f>IF(INDEX(Kunde!$D$4:$G$503,ROW(A95),1)="","",INDEX(Kunde!$D$4:$G$503,ROW(A95),1))</f>
        <v/>
      </c>
      <c r="B96" s="1" t="str">
        <f>IF(INDEX(Kunde!$D$4:$G$503,ROW(A95),2)="","",INDEX(Kunde!$D$4:$G$503,ROW(A95),2))</f>
        <v/>
      </c>
      <c r="C96" s="9" t="str">
        <f>IF(INDEX(Kunde!$D$4:$G$503,ROW(A95),3)="","",INDEX(Kunde!$D$4:$G$503,ROW(A95),3))</f>
        <v/>
      </c>
      <c r="D96" s="2" t="str">
        <f>IF(INDEX(Kunde!$D$4:$G$503,ROW(A95),4)="","",INDEX(Kunde!$D$4:$G$503,ROW(A95),4))</f>
        <v/>
      </c>
    </row>
    <row r="97" spans="1:4" x14ac:dyDescent="0.25">
      <c r="A97" s="1" t="str">
        <f>IF(INDEX(Kunde!$D$4:$G$503,ROW(A96),1)="","",INDEX(Kunde!$D$4:$G$503,ROW(A96),1))</f>
        <v/>
      </c>
      <c r="B97" s="1" t="str">
        <f>IF(INDEX(Kunde!$D$4:$G$503,ROW(A96),2)="","",INDEX(Kunde!$D$4:$G$503,ROW(A96),2))</f>
        <v/>
      </c>
      <c r="C97" s="9" t="str">
        <f>IF(INDEX(Kunde!$D$4:$G$503,ROW(A96),3)="","",INDEX(Kunde!$D$4:$G$503,ROW(A96),3))</f>
        <v/>
      </c>
      <c r="D97" s="2" t="str">
        <f>IF(INDEX(Kunde!$D$4:$G$503,ROW(A96),4)="","",INDEX(Kunde!$D$4:$G$503,ROW(A96),4))</f>
        <v/>
      </c>
    </row>
    <row r="98" spans="1:4" x14ac:dyDescent="0.25">
      <c r="A98" s="1" t="str">
        <f>IF(INDEX(Kunde!$D$4:$G$503,ROW(A97),1)="","",INDEX(Kunde!$D$4:$G$503,ROW(A97),1))</f>
        <v/>
      </c>
      <c r="B98" s="1" t="str">
        <f>IF(INDEX(Kunde!$D$4:$G$503,ROW(A97),2)="","",INDEX(Kunde!$D$4:$G$503,ROW(A97),2))</f>
        <v/>
      </c>
      <c r="C98" s="9" t="str">
        <f>IF(INDEX(Kunde!$D$4:$G$503,ROW(A97),3)="","",INDEX(Kunde!$D$4:$G$503,ROW(A97),3))</f>
        <v/>
      </c>
      <c r="D98" s="2" t="str">
        <f>IF(INDEX(Kunde!$D$4:$G$503,ROW(A97),4)="","",INDEX(Kunde!$D$4:$G$503,ROW(A97),4))</f>
        <v/>
      </c>
    </row>
    <row r="99" spans="1:4" x14ac:dyDescent="0.25">
      <c r="A99" s="1" t="str">
        <f>IF(INDEX(Kunde!$D$4:$G$503,ROW(A98),1)="","",INDEX(Kunde!$D$4:$G$503,ROW(A98),1))</f>
        <v/>
      </c>
      <c r="B99" s="1" t="str">
        <f>IF(INDEX(Kunde!$D$4:$G$503,ROW(A98),2)="","",INDEX(Kunde!$D$4:$G$503,ROW(A98),2))</f>
        <v/>
      </c>
      <c r="C99" s="9" t="str">
        <f>IF(INDEX(Kunde!$D$4:$G$503,ROW(A98),3)="","",INDEX(Kunde!$D$4:$G$503,ROW(A98),3))</f>
        <v/>
      </c>
      <c r="D99" s="2" t="str">
        <f>IF(INDEX(Kunde!$D$4:$G$503,ROW(A98),4)="","",INDEX(Kunde!$D$4:$G$503,ROW(A98),4))</f>
        <v/>
      </c>
    </row>
    <row r="100" spans="1:4" x14ac:dyDescent="0.25">
      <c r="A100" s="1" t="str">
        <f>IF(INDEX(Kunde!$D$4:$G$503,ROW(A99),1)="","",INDEX(Kunde!$D$4:$G$503,ROW(A99),1))</f>
        <v/>
      </c>
      <c r="B100" s="1" t="str">
        <f>IF(INDEX(Kunde!$D$4:$G$503,ROW(A99),2)="","",INDEX(Kunde!$D$4:$G$503,ROW(A99),2))</f>
        <v/>
      </c>
      <c r="C100" s="9" t="str">
        <f>IF(INDEX(Kunde!$D$4:$G$503,ROW(A99),3)="","",INDEX(Kunde!$D$4:$G$503,ROW(A99),3))</f>
        <v/>
      </c>
      <c r="D100" s="2" t="str">
        <f>IF(INDEX(Kunde!$D$4:$G$503,ROW(A99),4)="","",INDEX(Kunde!$D$4:$G$503,ROW(A99),4))</f>
        <v/>
      </c>
    </row>
    <row r="101" spans="1:4" x14ac:dyDescent="0.25">
      <c r="A101" s="1" t="str">
        <f>IF(INDEX(Kunde!$D$4:$G$503,ROW(A100),1)="","",INDEX(Kunde!$D$4:$G$503,ROW(A100),1))</f>
        <v/>
      </c>
      <c r="B101" s="1" t="str">
        <f>IF(INDEX(Kunde!$D$4:$G$503,ROW(A100),2)="","",INDEX(Kunde!$D$4:$G$503,ROW(A100),2))</f>
        <v/>
      </c>
      <c r="C101" s="9" t="str">
        <f>IF(INDEX(Kunde!$D$4:$G$503,ROW(A100),3)="","",INDEX(Kunde!$D$4:$G$503,ROW(A100),3))</f>
        <v/>
      </c>
      <c r="D101" s="2" t="str">
        <f>IF(INDEX(Kunde!$D$4:$G$503,ROW(A100),4)="","",INDEX(Kunde!$D$4:$G$503,ROW(A100),4))</f>
        <v/>
      </c>
    </row>
    <row r="102" spans="1:4" x14ac:dyDescent="0.25">
      <c r="A102" s="1" t="str">
        <f>IF(INDEX(Kunde!$D$4:$G$503,ROW(A101),1)="","",INDEX(Kunde!$D$4:$G$503,ROW(A101),1))</f>
        <v/>
      </c>
      <c r="B102" s="1" t="str">
        <f>IF(INDEX(Kunde!$D$4:$G$503,ROW(A101),2)="","",INDEX(Kunde!$D$4:$G$503,ROW(A101),2))</f>
        <v/>
      </c>
      <c r="C102" s="9" t="str">
        <f>IF(INDEX(Kunde!$D$4:$G$503,ROW(A101),3)="","",INDEX(Kunde!$D$4:$G$503,ROW(A101),3))</f>
        <v/>
      </c>
      <c r="D102" s="2" t="str">
        <f>IF(INDEX(Kunde!$D$4:$G$503,ROW(A101),4)="","",INDEX(Kunde!$D$4:$G$503,ROW(A101),4))</f>
        <v/>
      </c>
    </row>
    <row r="103" spans="1:4" x14ac:dyDescent="0.25">
      <c r="A103" s="1" t="str">
        <f>IF(INDEX(Kunde!$D$4:$G$503,ROW(A102),1)="","",INDEX(Kunde!$D$4:$G$503,ROW(A102),1))</f>
        <v/>
      </c>
      <c r="B103" s="1" t="str">
        <f>IF(INDEX(Kunde!$D$4:$G$503,ROW(A102),2)="","",INDEX(Kunde!$D$4:$G$503,ROW(A102),2))</f>
        <v/>
      </c>
      <c r="C103" s="9" t="str">
        <f>IF(INDEX(Kunde!$D$4:$G$503,ROW(A102),3)="","",INDEX(Kunde!$D$4:$G$503,ROW(A102),3))</f>
        <v/>
      </c>
      <c r="D103" s="2" t="str">
        <f>IF(INDEX(Kunde!$D$4:$G$503,ROW(A102),4)="","",INDEX(Kunde!$D$4:$G$503,ROW(A102),4))</f>
        <v/>
      </c>
    </row>
    <row r="104" spans="1:4" x14ac:dyDescent="0.25">
      <c r="A104" s="1" t="str">
        <f>IF(INDEX(Kunde!$D$4:$G$503,ROW(A103),1)="","",INDEX(Kunde!$D$4:$G$503,ROW(A103),1))</f>
        <v/>
      </c>
      <c r="B104" s="1" t="str">
        <f>IF(INDEX(Kunde!$D$4:$G$503,ROW(A103),2)="","",INDEX(Kunde!$D$4:$G$503,ROW(A103),2))</f>
        <v/>
      </c>
      <c r="C104" s="9" t="str">
        <f>IF(INDEX(Kunde!$D$4:$G$503,ROW(A103),3)="","",INDEX(Kunde!$D$4:$G$503,ROW(A103),3))</f>
        <v/>
      </c>
      <c r="D104" s="2" t="str">
        <f>IF(INDEX(Kunde!$D$4:$G$503,ROW(A103),4)="","",INDEX(Kunde!$D$4:$G$503,ROW(A103),4))</f>
        <v/>
      </c>
    </row>
    <row r="105" spans="1:4" x14ac:dyDescent="0.25">
      <c r="A105" s="1" t="str">
        <f>IF(INDEX(Kunde!$D$4:$G$503,ROW(A104),1)="","",INDEX(Kunde!$D$4:$G$503,ROW(A104),1))</f>
        <v/>
      </c>
      <c r="B105" s="1" t="str">
        <f>IF(INDEX(Kunde!$D$4:$G$503,ROW(A104),2)="","",INDEX(Kunde!$D$4:$G$503,ROW(A104),2))</f>
        <v/>
      </c>
      <c r="C105" s="9" t="str">
        <f>IF(INDEX(Kunde!$D$4:$G$503,ROW(A104),3)="","",INDEX(Kunde!$D$4:$G$503,ROW(A104),3))</f>
        <v/>
      </c>
      <c r="D105" s="2" t="str">
        <f>IF(INDEX(Kunde!$D$4:$G$503,ROW(A104),4)="","",INDEX(Kunde!$D$4:$G$503,ROW(A104),4))</f>
        <v/>
      </c>
    </row>
    <row r="106" spans="1:4" x14ac:dyDescent="0.25">
      <c r="A106" s="1" t="str">
        <f>IF(INDEX(Kunde!$D$4:$G$503,ROW(A105),1)="","",INDEX(Kunde!$D$4:$G$503,ROW(A105),1))</f>
        <v/>
      </c>
      <c r="B106" s="1" t="str">
        <f>IF(INDEX(Kunde!$D$4:$G$503,ROW(A105),2)="","",INDEX(Kunde!$D$4:$G$503,ROW(A105),2))</f>
        <v/>
      </c>
      <c r="C106" s="9" t="str">
        <f>IF(INDEX(Kunde!$D$4:$G$503,ROW(A105),3)="","",INDEX(Kunde!$D$4:$G$503,ROW(A105),3))</f>
        <v/>
      </c>
      <c r="D106" s="2" t="str">
        <f>IF(INDEX(Kunde!$D$4:$G$503,ROW(A105),4)="","",INDEX(Kunde!$D$4:$G$503,ROW(A105),4))</f>
        <v/>
      </c>
    </row>
    <row r="107" spans="1:4" x14ac:dyDescent="0.25">
      <c r="A107" s="1" t="str">
        <f>IF(INDEX(Kunde!$D$4:$G$503,ROW(A106),1)="","",INDEX(Kunde!$D$4:$G$503,ROW(A106),1))</f>
        <v/>
      </c>
      <c r="B107" s="1" t="str">
        <f>IF(INDEX(Kunde!$D$4:$G$503,ROW(A106),2)="","",INDEX(Kunde!$D$4:$G$503,ROW(A106),2))</f>
        <v/>
      </c>
      <c r="C107" s="9" t="str">
        <f>IF(INDEX(Kunde!$D$4:$G$503,ROW(A106),3)="","",INDEX(Kunde!$D$4:$G$503,ROW(A106),3))</f>
        <v/>
      </c>
      <c r="D107" s="2" t="str">
        <f>IF(INDEX(Kunde!$D$4:$G$503,ROW(A106),4)="","",INDEX(Kunde!$D$4:$G$503,ROW(A106),4))</f>
        <v/>
      </c>
    </row>
    <row r="108" spans="1:4" x14ac:dyDescent="0.25">
      <c r="A108" s="1" t="str">
        <f>IF(INDEX(Kunde!$D$4:$G$503,ROW(A107),1)="","",INDEX(Kunde!$D$4:$G$503,ROW(A107),1))</f>
        <v/>
      </c>
      <c r="B108" s="1" t="str">
        <f>IF(INDEX(Kunde!$D$4:$G$503,ROW(A107),2)="","",INDEX(Kunde!$D$4:$G$503,ROW(A107),2))</f>
        <v/>
      </c>
      <c r="C108" s="9" t="str">
        <f>IF(INDEX(Kunde!$D$4:$G$503,ROW(A107),3)="","",INDEX(Kunde!$D$4:$G$503,ROW(A107),3))</f>
        <v/>
      </c>
      <c r="D108" s="2" t="str">
        <f>IF(INDEX(Kunde!$D$4:$G$503,ROW(A107),4)="","",INDEX(Kunde!$D$4:$G$503,ROW(A107),4))</f>
        <v/>
      </c>
    </row>
    <row r="109" spans="1:4" x14ac:dyDescent="0.25">
      <c r="A109" s="1" t="str">
        <f>IF(INDEX(Kunde!$D$4:$G$503,ROW(A108),1)="","",INDEX(Kunde!$D$4:$G$503,ROW(A108),1))</f>
        <v/>
      </c>
      <c r="B109" s="1" t="str">
        <f>IF(INDEX(Kunde!$D$4:$G$503,ROW(A108),2)="","",INDEX(Kunde!$D$4:$G$503,ROW(A108),2))</f>
        <v/>
      </c>
      <c r="C109" s="9" t="str">
        <f>IF(INDEX(Kunde!$D$4:$G$503,ROW(A108),3)="","",INDEX(Kunde!$D$4:$G$503,ROW(A108),3))</f>
        <v/>
      </c>
      <c r="D109" s="2" t="str">
        <f>IF(INDEX(Kunde!$D$4:$G$503,ROW(A108),4)="","",INDEX(Kunde!$D$4:$G$503,ROW(A108),4))</f>
        <v/>
      </c>
    </row>
    <row r="110" spans="1:4" x14ac:dyDescent="0.25">
      <c r="A110" s="1" t="str">
        <f>IF(INDEX(Kunde!$D$4:$G$503,ROW(A109),1)="","",INDEX(Kunde!$D$4:$G$503,ROW(A109),1))</f>
        <v/>
      </c>
      <c r="B110" s="1" t="str">
        <f>IF(INDEX(Kunde!$D$4:$G$503,ROW(A109),2)="","",INDEX(Kunde!$D$4:$G$503,ROW(A109),2))</f>
        <v/>
      </c>
      <c r="C110" s="9" t="str">
        <f>IF(INDEX(Kunde!$D$4:$G$503,ROW(A109),3)="","",INDEX(Kunde!$D$4:$G$503,ROW(A109),3))</f>
        <v/>
      </c>
      <c r="D110" s="2" t="str">
        <f>IF(INDEX(Kunde!$D$4:$G$503,ROW(A109),4)="","",INDEX(Kunde!$D$4:$G$503,ROW(A109),4))</f>
        <v/>
      </c>
    </row>
    <row r="111" spans="1:4" x14ac:dyDescent="0.25">
      <c r="A111" s="1" t="str">
        <f>IF(INDEX(Kunde!$D$4:$G$503,ROW(A110),1)="","",INDEX(Kunde!$D$4:$G$503,ROW(A110),1))</f>
        <v/>
      </c>
      <c r="B111" s="1" t="str">
        <f>IF(INDEX(Kunde!$D$4:$G$503,ROW(A110),2)="","",INDEX(Kunde!$D$4:$G$503,ROW(A110),2))</f>
        <v/>
      </c>
      <c r="C111" s="9" t="str">
        <f>IF(INDEX(Kunde!$D$4:$G$503,ROW(A110),3)="","",INDEX(Kunde!$D$4:$G$503,ROW(A110),3))</f>
        <v/>
      </c>
      <c r="D111" s="2" t="str">
        <f>IF(INDEX(Kunde!$D$4:$G$503,ROW(A110),4)="","",INDEX(Kunde!$D$4:$G$503,ROW(A110),4))</f>
        <v/>
      </c>
    </row>
    <row r="112" spans="1:4" x14ac:dyDescent="0.25">
      <c r="A112" s="1" t="str">
        <f>IF(INDEX(Kunde!$D$4:$G$503,ROW(A111),1)="","",INDEX(Kunde!$D$4:$G$503,ROW(A111),1))</f>
        <v/>
      </c>
      <c r="B112" s="1" t="str">
        <f>IF(INDEX(Kunde!$D$4:$G$503,ROW(A111),2)="","",INDEX(Kunde!$D$4:$G$503,ROW(A111),2))</f>
        <v/>
      </c>
      <c r="C112" s="9" t="str">
        <f>IF(INDEX(Kunde!$D$4:$G$503,ROW(A111),3)="","",INDEX(Kunde!$D$4:$G$503,ROW(A111),3))</f>
        <v/>
      </c>
      <c r="D112" s="2" t="str">
        <f>IF(INDEX(Kunde!$D$4:$G$503,ROW(A111),4)="","",INDEX(Kunde!$D$4:$G$503,ROW(A111),4))</f>
        <v/>
      </c>
    </row>
    <row r="113" spans="1:4" x14ac:dyDescent="0.25">
      <c r="A113" s="1" t="str">
        <f>IF(INDEX(Kunde!$D$4:$G$503,ROW(A112),1)="","",INDEX(Kunde!$D$4:$G$503,ROW(A112),1))</f>
        <v/>
      </c>
      <c r="B113" s="1" t="str">
        <f>IF(INDEX(Kunde!$D$4:$G$503,ROW(A112),2)="","",INDEX(Kunde!$D$4:$G$503,ROW(A112),2))</f>
        <v/>
      </c>
      <c r="C113" s="9" t="str">
        <f>IF(INDEX(Kunde!$D$4:$G$503,ROW(A112),3)="","",INDEX(Kunde!$D$4:$G$503,ROW(A112),3))</f>
        <v/>
      </c>
      <c r="D113" s="2" t="str">
        <f>IF(INDEX(Kunde!$D$4:$G$503,ROW(A112),4)="","",INDEX(Kunde!$D$4:$G$503,ROW(A112),4))</f>
        <v/>
      </c>
    </row>
    <row r="114" spans="1:4" x14ac:dyDescent="0.25">
      <c r="A114" s="1" t="str">
        <f>IF(INDEX(Kunde!$D$4:$G$503,ROW(A113),1)="","",INDEX(Kunde!$D$4:$G$503,ROW(A113),1))</f>
        <v/>
      </c>
      <c r="B114" s="1" t="str">
        <f>IF(INDEX(Kunde!$D$4:$G$503,ROW(A113),2)="","",INDEX(Kunde!$D$4:$G$503,ROW(A113),2))</f>
        <v/>
      </c>
      <c r="C114" s="9" t="str">
        <f>IF(INDEX(Kunde!$D$4:$G$503,ROW(A113),3)="","",INDEX(Kunde!$D$4:$G$503,ROW(A113),3))</f>
        <v/>
      </c>
      <c r="D114" s="2" t="str">
        <f>IF(INDEX(Kunde!$D$4:$G$503,ROW(A113),4)="","",INDEX(Kunde!$D$4:$G$503,ROW(A113),4))</f>
        <v/>
      </c>
    </row>
    <row r="115" spans="1:4" x14ac:dyDescent="0.25">
      <c r="A115" s="1" t="str">
        <f>IF(INDEX(Kunde!$D$4:$G$503,ROW(A114),1)="","",INDEX(Kunde!$D$4:$G$503,ROW(A114),1))</f>
        <v/>
      </c>
      <c r="B115" s="1" t="str">
        <f>IF(INDEX(Kunde!$D$4:$G$503,ROW(A114),2)="","",INDEX(Kunde!$D$4:$G$503,ROW(A114),2))</f>
        <v/>
      </c>
      <c r="C115" s="9" t="str">
        <f>IF(INDEX(Kunde!$D$4:$G$503,ROW(A114),3)="","",INDEX(Kunde!$D$4:$G$503,ROW(A114),3))</f>
        <v/>
      </c>
      <c r="D115" s="2" t="str">
        <f>IF(INDEX(Kunde!$D$4:$G$503,ROW(A114),4)="","",INDEX(Kunde!$D$4:$G$503,ROW(A114),4))</f>
        <v/>
      </c>
    </row>
    <row r="116" spans="1:4" x14ac:dyDescent="0.25">
      <c r="A116" s="1" t="str">
        <f>IF(INDEX(Kunde!$D$4:$G$503,ROW(A115),1)="","",INDEX(Kunde!$D$4:$G$503,ROW(A115),1))</f>
        <v/>
      </c>
      <c r="B116" s="1" t="str">
        <f>IF(INDEX(Kunde!$D$4:$G$503,ROW(A115),2)="","",INDEX(Kunde!$D$4:$G$503,ROW(A115),2))</f>
        <v/>
      </c>
      <c r="C116" s="9" t="str">
        <f>IF(INDEX(Kunde!$D$4:$G$503,ROW(A115),3)="","",INDEX(Kunde!$D$4:$G$503,ROW(A115),3))</f>
        <v/>
      </c>
      <c r="D116" s="2" t="str">
        <f>IF(INDEX(Kunde!$D$4:$G$503,ROW(A115),4)="","",INDEX(Kunde!$D$4:$G$503,ROW(A115),4))</f>
        <v/>
      </c>
    </row>
    <row r="117" spans="1:4" x14ac:dyDescent="0.25">
      <c r="A117" s="1" t="str">
        <f>IF(INDEX(Kunde!$D$4:$G$503,ROW(A116),1)="","",INDEX(Kunde!$D$4:$G$503,ROW(A116),1))</f>
        <v/>
      </c>
      <c r="B117" s="1" t="str">
        <f>IF(INDEX(Kunde!$D$4:$G$503,ROW(A116),2)="","",INDEX(Kunde!$D$4:$G$503,ROW(A116),2))</f>
        <v/>
      </c>
      <c r="C117" s="9" t="str">
        <f>IF(INDEX(Kunde!$D$4:$G$503,ROW(A116),3)="","",INDEX(Kunde!$D$4:$G$503,ROW(A116),3))</f>
        <v/>
      </c>
      <c r="D117" s="2" t="str">
        <f>IF(INDEX(Kunde!$D$4:$G$503,ROW(A116),4)="","",INDEX(Kunde!$D$4:$G$503,ROW(A116),4))</f>
        <v/>
      </c>
    </row>
    <row r="118" spans="1:4" x14ac:dyDescent="0.25">
      <c r="A118" s="1" t="str">
        <f>IF(INDEX(Kunde!$D$4:$G$503,ROW(A117),1)="","",INDEX(Kunde!$D$4:$G$503,ROW(A117),1))</f>
        <v/>
      </c>
      <c r="B118" s="1" t="str">
        <f>IF(INDEX(Kunde!$D$4:$G$503,ROW(A117),2)="","",INDEX(Kunde!$D$4:$G$503,ROW(A117),2))</f>
        <v/>
      </c>
      <c r="C118" s="9" t="str">
        <f>IF(INDEX(Kunde!$D$4:$G$503,ROW(A117),3)="","",INDEX(Kunde!$D$4:$G$503,ROW(A117),3))</f>
        <v/>
      </c>
      <c r="D118" s="2" t="str">
        <f>IF(INDEX(Kunde!$D$4:$G$503,ROW(A117),4)="","",INDEX(Kunde!$D$4:$G$503,ROW(A117),4))</f>
        <v/>
      </c>
    </row>
    <row r="119" spans="1:4" x14ac:dyDescent="0.25">
      <c r="A119" s="1" t="str">
        <f>IF(INDEX(Kunde!$D$4:$G$503,ROW(A118),1)="","",INDEX(Kunde!$D$4:$G$503,ROW(A118),1))</f>
        <v/>
      </c>
      <c r="B119" s="1" t="str">
        <f>IF(INDEX(Kunde!$D$4:$G$503,ROW(A118),2)="","",INDEX(Kunde!$D$4:$G$503,ROW(A118),2))</f>
        <v/>
      </c>
      <c r="C119" s="9" t="str">
        <f>IF(INDEX(Kunde!$D$4:$G$503,ROW(A118),3)="","",INDEX(Kunde!$D$4:$G$503,ROW(A118),3))</f>
        <v/>
      </c>
      <c r="D119" s="2" t="str">
        <f>IF(INDEX(Kunde!$D$4:$G$503,ROW(A118),4)="","",INDEX(Kunde!$D$4:$G$503,ROW(A118),4))</f>
        <v/>
      </c>
    </row>
    <row r="120" spans="1:4" x14ac:dyDescent="0.25">
      <c r="A120" s="1" t="str">
        <f>IF(INDEX(Kunde!$D$4:$G$503,ROW(A119),1)="","",INDEX(Kunde!$D$4:$G$503,ROW(A119),1))</f>
        <v/>
      </c>
      <c r="B120" s="1" t="str">
        <f>IF(INDEX(Kunde!$D$4:$G$503,ROW(A119),2)="","",INDEX(Kunde!$D$4:$G$503,ROW(A119),2))</f>
        <v/>
      </c>
      <c r="C120" s="9" t="str">
        <f>IF(INDEX(Kunde!$D$4:$G$503,ROW(A119),3)="","",INDEX(Kunde!$D$4:$G$503,ROW(A119),3))</f>
        <v/>
      </c>
      <c r="D120" s="2" t="str">
        <f>IF(INDEX(Kunde!$D$4:$G$503,ROW(A119),4)="","",INDEX(Kunde!$D$4:$G$503,ROW(A119),4))</f>
        <v/>
      </c>
    </row>
    <row r="121" spans="1:4" x14ac:dyDescent="0.25">
      <c r="A121" s="1" t="str">
        <f>IF(INDEX(Kunde!$D$4:$G$503,ROW(A120),1)="","",INDEX(Kunde!$D$4:$G$503,ROW(A120),1))</f>
        <v/>
      </c>
      <c r="B121" s="1" t="str">
        <f>IF(INDEX(Kunde!$D$4:$G$503,ROW(A120),2)="","",INDEX(Kunde!$D$4:$G$503,ROW(A120),2))</f>
        <v/>
      </c>
      <c r="C121" s="9" t="str">
        <f>IF(INDEX(Kunde!$D$4:$G$503,ROW(A120),3)="","",INDEX(Kunde!$D$4:$G$503,ROW(A120),3))</f>
        <v/>
      </c>
      <c r="D121" s="2" t="str">
        <f>IF(INDEX(Kunde!$D$4:$G$503,ROW(A120),4)="","",INDEX(Kunde!$D$4:$G$503,ROW(A120),4))</f>
        <v/>
      </c>
    </row>
    <row r="122" spans="1:4" x14ac:dyDescent="0.25">
      <c r="A122" s="1" t="str">
        <f>IF(INDEX(Kunde!$D$4:$G$503,ROW(A121),1)="","",INDEX(Kunde!$D$4:$G$503,ROW(A121),1))</f>
        <v/>
      </c>
      <c r="B122" s="1" t="str">
        <f>IF(INDEX(Kunde!$D$4:$G$503,ROW(A121),2)="","",INDEX(Kunde!$D$4:$G$503,ROW(A121),2))</f>
        <v/>
      </c>
      <c r="C122" s="9" t="str">
        <f>IF(INDEX(Kunde!$D$4:$G$503,ROW(A121),3)="","",INDEX(Kunde!$D$4:$G$503,ROW(A121),3))</f>
        <v/>
      </c>
      <c r="D122" s="2" t="str">
        <f>IF(INDEX(Kunde!$D$4:$G$503,ROW(A121),4)="","",INDEX(Kunde!$D$4:$G$503,ROW(A121),4))</f>
        <v/>
      </c>
    </row>
    <row r="123" spans="1:4" x14ac:dyDescent="0.25">
      <c r="A123" s="1" t="str">
        <f>IF(INDEX(Kunde!$D$4:$G$503,ROW(A122),1)="","",INDEX(Kunde!$D$4:$G$503,ROW(A122),1))</f>
        <v/>
      </c>
      <c r="B123" s="1" t="str">
        <f>IF(INDEX(Kunde!$D$4:$G$503,ROW(A122),2)="","",INDEX(Kunde!$D$4:$G$503,ROW(A122),2))</f>
        <v/>
      </c>
      <c r="C123" s="9" t="str">
        <f>IF(INDEX(Kunde!$D$4:$G$503,ROW(A122),3)="","",INDEX(Kunde!$D$4:$G$503,ROW(A122),3))</f>
        <v/>
      </c>
      <c r="D123" s="2" t="str">
        <f>IF(INDEX(Kunde!$D$4:$G$503,ROW(A122),4)="","",INDEX(Kunde!$D$4:$G$503,ROW(A122),4))</f>
        <v/>
      </c>
    </row>
    <row r="124" spans="1:4" x14ac:dyDescent="0.25">
      <c r="A124" s="1" t="str">
        <f>IF(INDEX(Kunde!$D$4:$G$503,ROW(A123),1)="","",INDEX(Kunde!$D$4:$G$503,ROW(A123),1))</f>
        <v/>
      </c>
      <c r="B124" s="1" t="str">
        <f>IF(INDEX(Kunde!$D$4:$G$503,ROW(A123),2)="","",INDEX(Kunde!$D$4:$G$503,ROW(A123),2))</f>
        <v/>
      </c>
      <c r="C124" s="9" t="str">
        <f>IF(INDEX(Kunde!$D$4:$G$503,ROW(A123),3)="","",INDEX(Kunde!$D$4:$G$503,ROW(A123),3))</f>
        <v/>
      </c>
      <c r="D124" s="2" t="str">
        <f>IF(INDEX(Kunde!$D$4:$G$503,ROW(A123),4)="","",INDEX(Kunde!$D$4:$G$503,ROW(A123),4))</f>
        <v/>
      </c>
    </row>
    <row r="125" spans="1:4" x14ac:dyDescent="0.25">
      <c r="A125" s="1" t="str">
        <f>IF(INDEX(Kunde!$D$4:$G$503,ROW(A124),1)="","",INDEX(Kunde!$D$4:$G$503,ROW(A124),1))</f>
        <v/>
      </c>
      <c r="B125" s="1" t="str">
        <f>IF(INDEX(Kunde!$D$4:$G$503,ROW(A124),2)="","",INDEX(Kunde!$D$4:$G$503,ROW(A124),2))</f>
        <v/>
      </c>
      <c r="C125" s="9" t="str">
        <f>IF(INDEX(Kunde!$D$4:$G$503,ROW(A124),3)="","",INDEX(Kunde!$D$4:$G$503,ROW(A124),3))</f>
        <v/>
      </c>
      <c r="D125" s="2" t="str">
        <f>IF(INDEX(Kunde!$D$4:$G$503,ROW(A124),4)="","",INDEX(Kunde!$D$4:$G$503,ROW(A124),4))</f>
        <v/>
      </c>
    </row>
    <row r="126" spans="1:4" x14ac:dyDescent="0.25">
      <c r="A126" s="1" t="str">
        <f>IF(INDEX(Kunde!$D$4:$G$503,ROW(A125),1)="","",INDEX(Kunde!$D$4:$G$503,ROW(A125),1))</f>
        <v/>
      </c>
      <c r="B126" s="1" t="str">
        <f>IF(INDEX(Kunde!$D$4:$G$503,ROW(A125),2)="","",INDEX(Kunde!$D$4:$G$503,ROW(A125),2))</f>
        <v/>
      </c>
      <c r="C126" s="9" t="str">
        <f>IF(INDEX(Kunde!$D$4:$G$503,ROW(A125),3)="","",INDEX(Kunde!$D$4:$G$503,ROW(A125),3))</f>
        <v/>
      </c>
      <c r="D126" s="2" t="str">
        <f>IF(INDEX(Kunde!$D$4:$G$503,ROW(A125),4)="","",INDEX(Kunde!$D$4:$G$503,ROW(A125),4))</f>
        <v/>
      </c>
    </row>
    <row r="127" spans="1:4" x14ac:dyDescent="0.25">
      <c r="A127" s="1" t="str">
        <f>IF(INDEX(Kunde!$D$4:$G$503,ROW(A126),1)="","",INDEX(Kunde!$D$4:$G$503,ROW(A126),1))</f>
        <v/>
      </c>
      <c r="B127" s="1" t="str">
        <f>IF(INDEX(Kunde!$D$4:$G$503,ROW(A126),2)="","",INDEX(Kunde!$D$4:$G$503,ROW(A126),2))</f>
        <v/>
      </c>
      <c r="C127" s="9" t="str">
        <f>IF(INDEX(Kunde!$D$4:$G$503,ROW(A126),3)="","",INDEX(Kunde!$D$4:$G$503,ROW(A126),3))</f>
        <v/>
      </c>
      <c r="D127" s="2" t="str">
        <f>IF(INDEX(Kunde!$D$4:$G$503,ROW(A126),4)="","",INDEX(Kunde!$D$4:$G$503,ROW(A126),4))</f>
        <v/>
      </c>
    </row>
    <row r="128" spans="1:4" x14ac:dyDescent="0.25">
      <c r="A128" s="1" t="str">
        <f>IF(INDEX(Kunde!$D$4:$G$503,ROW(A127),1)="","",INDEX(Kunde!$D$4:$G$503,ROW(A127),1))</f>
        <v/>
      </c>
      <c r="B128" s="1" t="str">
        <f>IF(INDEX(Kunde!$D$4:$G$503,ROW(A127),2)="","",INDEX(Kunde!$D$4:$G$503,ROW(A127),2))</f>
        <v/>
      </c>
      <c r="C128" s="9" t="str">
        <f>IF(INDEX(Kunde!$D$4:$G$503,ROW(A127),3)="","",INDEX(Kunde!$D$4:$G$503,ROW(A127),3))</f>
        <v/>
      </c>
      <c r="D128" s="2" t="str">
        <f>IF(INDEX(Kunde!$D$4:$G$503,ROW(A127),4)="","",INDEX(Kunde!$D$4:$G$503,ROW(A127),4))</f>
        <v/>
      </c>
    </row>
    <row r="129" spans="1:4" x14ac:dyDescent="0.25">
      <c r="A129" s="1" t="str">
        <f>IF(INDEX(Kunde!$D$4:$G$503,ROW(A128),1)="","",INDEX(Kunde!$D$4:$G$503,ROW(A128),1))</f>
        <v/>
      </c>
      <c r="B129" s="1" t="str">
        <f>IF(INDEX(Kunde!$D$4:$G$503,ROW(A128),2)="","",INDEX(Kunde!$D$4:$G$503,ROW(A128),2))</f>
        <v/>
      </c>
      <c r="C129" s="9" t="str">
        <f>IF(INDEX(Kunde!$D$4:$G$503,ROW(A128),3)="","",INDEX(Kunde!$D$4:$G$503,ROW(A128),3))</f>
        <v/>
      </c>
      <c r="D129" s="2" t="str">
        <f>IF(INDEX(Kunde!$D$4:$G$503,ROW(A128),4)="","",INDEX(Kunde!$D$4:$G$503,ROW(A128),4))</f>
        <v/>
      </c>
    </row>
    <row r="130" spans="1:4" x14ac:dyDescent="0.25">
      <c r="A130" s="1" t="str">
        <f>IF(INDEX(Kunde!$D$4:$G$503,ROW(A129),1)="","",INDEX(Kunde!$D$4:$G$503,ROW(A129),1))</f>
        <v/>
      </c>
      <c r="B130" s="1" t="str">
        <f>IF(INDEX(Kunde!$D$4:$G$503,ROW(A129),2)="","",INDEX(Kunde!$D$4:$G$503,ROW(A129),2))</f>
        <v/>
      </c>
      <c r="C130" s="9" t="str">
        <f>IF(INDEX(Kunde!$D$4:$G$503,ROW(A129),3)="","",INDEX(Kunde!$D$4:$G$503,ROW(A129),3))</f>
        <v/>
      </c>
      <c r="D130" s="2" t="str">
        <f>IF(INDEX(Kunde!$D$4:$G$503,ROW(A129),4)="","",INDEX(Kunde!$D$4:$G$503,ROW(A129),4))</f>
        <v/>
      </c>
    </row>
    <row r="131" spans="1:4" x14ac:dyDescent="0.25">
      <c r="A131" s="1" t="str">
        <f>IF(INDEX(Kunde!$D$4:$G$503,ROW(A130),1)="","",INDEX(Kunde!$D$4:$G$503,ROW(A130),1))</f>
        <v/>
      </c>
      <c r="B131" s="1" t="str">
        <f>IF(INDEX(Kunde!$D$4:$G$503,ROW(A130),2)="","",INDEX(Kunde!$D$4:$G$503,ROW(A130),2))</f>
        <v/>
      </c>
      <c r="C131" s="9" t="str">
        <f>IF(INDEX(Kunde!$D$4:$G$503,ROW(A130),3)="","",INDEX(Kunde!$D$4:$G$503,ROW(A130),3))</f>
        <v/>
      </c>
      <c r="D131" s="2" t="str">
        <f>IF(INDEX(Kunde!$D$4:$G$503,ROW(A130),4)="","",INDEX(Kunde!$D$4:$G$503,ROW(A130),4))</f>
        <v/>
      </c>
    </row>
    <row r="132" spans="1:4" x14ac:dyDescent="0.25">
      <c r="A132" s="1" t="str">
        <f>IF(INDEX(Kunde!$D$4:$G$503,ROW(A131),1)="","",INDEX(Kunde!$D$4:$G$503,ROW(A131),1))</f>
        <v/>
      </c>
      <c r="B132" s="1" t="str">
        <f>IF(INDEX(Kunde!$D$4:$G$503,ROW(A131),2)="","",INDEX(Kunde!$D$4:$G$503,ROW(A131),2))</f>
        <v/>
      </c>
      <c r="C132" s="9" t="str">
        <f>IF(INDEX(Kunde!$D$4:$G$503,ROW(A131),3)="","",INDEX(Kunde!$D$4:$G$503,ROW(A131),3))</f>
        <v/>
      </c>
      <c r="D132" s="2" t="str">
        <f>IF(INDEX(Kunde!$D$4:$G$503,ROW(A131),4)="","",INDEX(Kunde!$D$4:$G$503,ROW(A131),4))</f>
        <v/>
      </c>
    </row>
    <row r="133" spans="1:4" x14ac:dyDescent="0.25">
      <c r="A133" s="1" t="str">
        <f>IF(INDEX(Kunde!$D$4:$G$503,ROW(A132),1)="","",INDEX(Kunde!$D$4:$G$503,ROW(A132),1))</f>
        <v/>
      </c>
      <c r="B133" s="1" t="str">
        <f>IF(INDEX(Kunde!$D$4:$G$503,ROW(A132),2)="","",INDEX(Kunde!$D$4:$G$503,ROW(A132),2))</f>
        <v/>
      </c>
      <c r="C133" s="9" t="str">
        <f>IF(INDEX(Kunde!$D$4:$G$503,ROW(A132),3)="","",INDEX(Kunde!$D$4:$G$503,ROW(A132),3))</f>
        <v/>
      </c>
      <c r="D133" s="2" t="str">
        <f>IF(INDEX(Kunde!$D$4:$G$503,ROW(A132),4)="","",INDEX(Kunde!$D$4:$G$503,ROW(A132),4))</f>
        <v/>
      </c>
    </row>
    <row r="134" spans="1:4" x14ac:dyDescent="0.25">
      <c r="A134" s="1" t="str">
        <f>IF(INDEX(Kunde!$D$4:$G$503,ROW(A133),1)="","",INDEX(Kunde!$D$4:$G$503,ROW(A133),1))</f>
        <v/>
      </c>
      <c r="B134" s="1" t="str">
        <f>IF(INDEX(Kunde!$D$4:$G$503,ROW(A133),2)="","",INDEX(Kunde!$D$4:$G$503,ROW(A133),2))</f>
        <v/>
      </c>
      <c r="C134" s="9" t="str">
        <f>IF(INDEX(Kunde!$D$4:$G$503,ROW(A133),3)="","",INDEX(Kunde!$D$4:$G$503,ROW(A133),3))</f>
        <v/>
      </c>
      <c r="D134" s="2" t="str">
        <f>IF(INDEX(Kunde!$D$4:$G$503,ROW(A133),4)="","",INDEX(Kunde!$D$4:$G$503,ROW(A133),4))</f>
        <v/>
      </c>
    </row>
    <row r="135" spans="1:4" x14ac:dyDescent="0.25">
      <c r="A135" s="1" t="str">
        <f>IF(INDEX(Kunde!$D$4:$G$503,ROW(A134),1)="","",INDEX(Kunde!$D$4:$G$503,ROW(A134),1))</f>
        <v/>
      </c>
      <c r="B135" s="1" t="str">
        <f>IF(INDEX(Kunde!$D$4:$G$503,ROW(A134),2)="","",INDEX(Kunde!$D$4:$G$503,ROW(A134),2))</f>
        <v/>
      </c>
      <c r="C135" s="9" t="str">
        <f>IF(INDEX(Kunde!$D$4:$G$503,ROW(A134),3)="","",INDEX(Kunde!$D$4:$G$503,ROW(A134),3))</f>
        <v/>
      </c>
      <c r="D135" s="2" t="str">
        <f>IF(INDEX(Kunde!$D$4:$G$503,ROW(A134),4)="","",INDEX(Kunde!$D$4:$G$503,ROW(A134),4))</f>
        <v/>
      </c>
    </row>
    <row r="136" spans="1:4" x14ac:dyDescent="0.25">
      <c r="A136" s="1" t="str">
        <f>IF(INDEX(Kunde!$D$4:$G$503,ROW(A135),1)="","",INDEX(Kunde!$D$4:$G$503,ROW(A135),1))</f>
        <v/>
      </c>
      <c r="B136" s="1" t="str">
        <f>IF(INDEX(Kunde!$D$4:$G$503,ROW(A135),2)="","",INDEX(Kunde!$D$4:$G$503,ROW(A135),2))</f>
        <v/>
      </c>
      <c r="C136" s="9" t="str">
        <f>IF(INDEX(Kunde!$D$4:$G$503,ROW(A135),3)="","",INDEX(Kunde!$D$4:$G$503,ROW(A135),3))</f>
        <v/>
      </c>
      <c r="D136" s="2" t="str">
        <f>IF(INDEX(Kunde!$D$4:$G$503,ROW(A135),4)="","",INDEX(Kunde!$D$4:$G$503,ROW(A135),4))</f>
        <v/>
      </c>
    </row>
    <row r="137" spans="1:4" x14ac:dyDescent="0.25">
      <c r="A137" s="1" t="str">
        <f>IF(INDEX(Kunde!$D$4:$G$503,ROW(A136),1)="","",INDEX(Kunde!$D$4:$G$503,ROW(A136),1))</f>
        <v/>
      </c>
      <c r="B137" s="1" t="str">
        <f>IF(INDEX(Kunde!$D$4:$G$503,ROW(A136),2)="","",INDEX(Kunde!$D$4:$G$503,ROW(A136),2))</f>
        <v/>
      </c>
      <c r="C137" s="9" t="str">
        <f>IF(INDEX(Kunde!$D$4:$G$503,ROW(A136),3)="","",INDEX(Kunde!$D$4:$G$503,ROW(A136),3))</f>
        <v/>
      </c>
      <c r="D137" s="2" t="str">
        <f>IF(INDEX(Kunde!$D$4:$G$503,ROW(A136),4)="","",INDEX(Kunde!$D$4:$G$503,ROW(A136),4))</f>
        <v/>
      </c>
    </row>
    <row r="138" spans="1:4" x14ac:dyDescent="0.25">
      <c r="A138" s="1" t="str">
        <f>IF(INDEX(Kunde!$D$4:$G$503,ROW(A137),1)="","",INDEX(Kunde!$D$4:$G$503,ROW(A137),1))</f>
        <v/>
      </c>
      <c r="B138" s="1" t="str">
        <f>IF(INDEX(Kunde!$D$4:$G$503,ROW(A137),2)="","",INDEX(Kunde!$D$4:$G$503,ROW(A137),2))</f>
        <v/>
      </c>
      <c r="C138" s="9" t="str">
        <f>IF(INDEX(Kunde!$D$4:$G$503,ROW(A137),3)="","",INDEX(Kunde!$D$4:$G$503,ROW(A137),3))</f>
        <v/>
      </c>
      <c r="D138" s="2" t="str">
        <f>IF(INDEX(Kunde!$D$4:$G$503,ROW(A137),4)="","",INDEX(Kunde!$D$4:$G$503,ROW(A137),4))</f>
        <v/>
      </c>
    </row>
    <row r="139" spans="1:4" x14ac:dyDescent="0.25">
      <c r="A139" s="1" t="str">
        <f>IF(INDEX(Kunde!$D$4:$G$503,ROW(A138),1)="","",INDEX(Kunde!$D$4:$G$503,ROW(A138),1))</f>
        <v/>
      </c>
      <c r="B139" s="1" t="str">
        <f>IF(INDEX(Kunde!$D$4:$G$503,ROW(A138),2)="","",INDEX(Kunde!$D$4:$G$503,ROW(A138),2))</f>
        <v/>
      </c>
      <c r="C139" s="9" t="str">
        <f>IF(INDEX(Kunde!$D$4:$G$503,ROW(A138),3)="","",INDEX(Kunde!$D$4:$G$503,ROW(A138),3))</f>
        <v/>
      </c>
      <c r="D139" s="2" t="str">
        <f>IF(INDEX(Kunde!$D$4:$G$503,ROW(A138),4)="","",INDEX(Kunde!$D$4:$G$503,ROW(A138),4))</f>
        <v/>
      </c>
    </row>
    <row r="140" spans="1:4" x14ac:dyDescent="0.25">
      <c r="A140" s="1" t="str">
        <f>IF(INDEX(Kunde!$D$4:$G$503,ROW(A139),1)="","",INDEX(Kunde!$D$4:$G$503,ROW(A139),1))</f>
        <v/>
      </c>
      <c r="B140" s="1" t="str">
        <f>IF(INDEX(Kunde!$D$4:$G$503,ROW(A139),2)="","",INDEX(Kunde!$D$4:$G$503,ROW(A139),2))</f>
        <v/>
      </c>
      <c r="C140" s="9" t="str">
        <f>IF(INDEX(Kunde!$D$4:$G$503,ROW(A139),3)="","",INDEX(Kunde!$D$4:$G$503,ROW(A139),3))</f>
        <v/>
      </c>
      <c r="D140" s="2" t="str">
        <f>IF(INDEX(Kunde!$D$4:$G$503,ROW(A139),4)="","",INDEX(Kunde!$D$4:$G$503,ROW(A139),4))</f>
        <v/>
      </c>
    </row>
    <row r="141" spans="1:4" x14ac:dyDescent="0.25">
      <c r="A141" s="1" t="str">
        <f>IF(INDEX(Kunde!$D$4:$G$503,ROW(A140),1)="","",INDEX(Kunde!$D$4:$G$503,ROW(A140),1))</f>
        <v/>
      </c>
      <c r="B141" s="1" t="str">
        <f>IF(INDEX(Kunde!$D$4:$G$503,ROW(A140),2)="","",INDEX(Kunde!$D$4:$G$503,ROW(A140),2))</f>
        <v/>
      </c>
      <c r="C141" s="9" t="str">
        <f>IF(INDEX(Kunde!$D$4:$G$503,ROW(A140),3)="","",INDEX(Kunde!$D$4:$G$503,ROW(A140),3))</f>
        <v/>
      </c>
      <c r="D141" s="2" t="str">
        <f>IF(INDEX(Kunde!$D$4:$G$503,ROW(A140),4)="","",INDEX(Kunde!$D$4:$G$503,ROW(A140),4))</f>
        <v/>
      </c>
    </row>
    <row r="142" spans="1:4" x14ac:dyDescent="0.25">
      <c r="A142" s="1" t="str">
        <f>IF(INDEX(Kunde!$D$4:$G$503,ROW(A141),1)="","",INDEX(Kunde!$D$4:$G$503,ROW(A141),1))</f>
        <v/>
      </c>
      <c r="B142" s="1" t="str">
        <f>IF(INDEX(Kunde!$D$4:$G$503,ROW(A141),2)="","",INDEX(Kunde!$D$4:$G$503,ROW(A141),2))</f>
        <v/>
      </c>
      <c r="C142" s="9" t="str">
        <f>IF(INDEX(Kunde!$D$4:$G$503,ROW(A141),3)="","",INDEX(Kunde!$D$4:$G$503,ROW(A141),3))</f>
        <v/>
      </c>
      <c r="D142" s="2" t="str">
        <f>IF(INDEX(Kunde!$D$4:$G$503,ROW(A141),4)="","",INDEX(Kunde!$D$4:$G$503,ROW(A141),4))</f>
        <v/>
      </c>
    </row>
    <row r="143" spans="1:4" x14ac:dyDescent="0.25">
      <c r="A143" s="1" t="str">
        <f>IF(INDEX(Kunde!$D$4:$G$503,ROW(A142),1)="","",INDEX(Kunde!$D$4:$G$503,ROW(A142),1))</f>
        <v/>
      </c>
      <c r="B143" s="1" t="str">
        <f>IF(INDEX(Kunde!$D$4:$G$503,ROW(A142),2)="","",INDEX(Kunde!$D$4:$G$503,ROW(A142),2))</f>
        <v/>
      </c>
      <c r="C143" s="9" t="str">
        <f>IF(INDEX(Kunde!$D$4:$G$503,ROW(A142),3)="","",INDEX(Kunde!$D$4:$G$503,ROW(A142),3))</f>
        <v/>
      </c>
      <c r="D143" s="2" t="str">
        <f>IF(INDEX(Kunde!$D$4:$G$503,ROW(A142),4)="","",INDEX(Kunde!$D$4:$G$503,ROW(A142),4))</f>
        <v/>
      </c>
    </row>
    <row r="144" spans="1:4" x14ac:dyDescent="0.25">
      <c r="A144" s="1" t="str">
        <f>IF(INDEX(Kunde!$D$4:$G$503,ROW(A143),1)="","",INDEX(Kunde!$D$4:$G$503,ROW(A143),1))</f>
        <v/>
      </c>
      <c r="B144" s="1" t="str">
        <f>IF(INDEX(Kunde!$D$4:$G$503,ROW(A143),2)="","",INDEX(Kunde!$D$4:$G$503,ROW(A143),2))</f>
        <v/>
      </c>
      <c r="C144" s="9" t="str">
        <f>IF(INDEX(Kunde!$D$4:$G$503,ROW(A143),3)="","",INDEX(Kunde!$D$4:$G$503,ROW(A143),3))</f>
        <v/>
      </c>
      <c r="D144" s="2" t="str">
        <f>IF(INDEX(Kunde!$D$4:$G$503,ROW(A143),4)="","",INDEX(Kunde!$D$4:$G$503,ROW(A143),4))</f>
        <v/>
      </c>
    </row>
    <row r="145" spans="1:4" x14ac:dyDescent="0.25">
      <c r="A145" s="1" t="str">
        <f>IF(INDEX(Kunde!$D$4:$G$503,ROW(A144),1)="","",INDEX(Kunde!$D$4:$G$503,ROW(A144),1))</f>
        <v/>
      </c>
      <c r="B145" s="1" t="str">
        <f>IF(INDEX(Kunde!$D$4:$G$503,ROW(A144),2)="","",INDEX(Kunde!$D$4:$G$503,ROW(A144),2))</f>
        <v/>
      </c>
      <c r="C145" s="9" t="str">
        <f>IF(INDEX(Kunde!$D$4:$G$503,ROW(A144),3)="","",INDEX(Kunde!$D$4:$G$503,ROW(A144),3))</f>
        <v/>
      </c>
      <c r="D145" s="2" t="str">
        <f>IF(INDEX(Kunde!$D$4:$G$503,ROW(A144),4)="","",INDEX(Kunde!$D$4:$G$503,ROW(A144),4))</f>
        <v/>
      </c>
    </row>
    <row r="146" spans="1:4" x14ac:dyDescent="0.25">
      <c r="A146" s="1" t="str">
        <f>IF(INDEX(Kunde!$D$4:$G$503,ROW(A145),1)="","",INDEX(Kunde!$D$4:$G$503,ROW(A145),1))</f>
        <v/>
      </c>
      <c r="B146" s="1" t="str">
        <f>IF(INDEX(Kunde!$D$4:$G$503,ROW(A145),2)="","",INDEX(Kunde!$D$4:$G$503,ROW(A145),2))</f>
        <v/>
      </c>
      <c r="C146" s="9" t="str">
        <f>IF(INDEX(Kunde!$D$4:$G$503,ROW(A145),3)="","",INDEX(Kunde!$D$4:$G$503,ROW(A145),3))</f>
        <v/>
      </c>
      <c r="D146" s="2" t="str">
        <f>IF(INDEX(Kunde!$D$4:$G$503,ROW(A145),4)="","",INDEX(Kunde!$D$4:$G$503,ROW(A145),4))</f>
        <v/>
      </c>
    </row>
    <row r="147" spans="1:4" x14ac:dyDescent="0.25">
      <c r="A147" s="1" t="str">
        <f>IF(INDEX(Kunde!$D$4:$G$503,ROW(A146),1)="","",INDEX(Kunde!$D$4:$G$503,ROW(A146),1))</f>
        <v/>
      </c>
      <c r="B147" s="1" t="str">
        <f>IF(INDEX(Kunde!$D$4:$G$503,ROW(A146),2)="","",INDEX(Kunde!$D$4:$G$503,ROW(A146),2))</f>
        <v/>
      </c>
      <c r="C147" s="9" t="str">
        <f>IF(INDEX(Kunde!$D$4:$G$503,ROW(A146),3)="","",INDEX(Kunde!$D$4:$G$503,ROW(A146),3))</f>
        <v/>
      </c>
      <c r="D147" s="2" t="str">
        <f>IF(INDEX(Kunde!$D$4:$G$503,ROW(A146),4)="","",INDEX(Kunde!$D$4:$G$503,ROW(A146),4))</f>
        <v/>
      </c>
    </row>
    <row r="148" spans="1:4" x14ac:dyDescent="0.25">
      <c r="A148" s="1" t="str">
        <f>IF(INDEX(Kunde!$D$4:$G$503,ROW(A147),1)="","",INDEX(Kunde!$D$4:$G$503,ROW(A147),1))</f>
        <v/>
      </c>
      <c r="B148" s="1" t="str">
        <f>IF(INDEX(Kunde!$D$4:$G$503,ROW(A147),2)="","",INDEX(Kunde!$D$4:$G$503,ROW(A147),2))</f>
        <v/>
      </c>
      <c r="C148" s="9" t="str">
        <f>IF(INDEX(Kunde!$D$4:$G$503,ROW(A147),3)="","",INDEX(Kunde!$D$4:$G$503,ROW(A147),3))</f>
        <v/>
      </c>
      <c r="D148" s="2" t="str">
        <f>IF(INDEX(Kunde!$D$4:$G$503,ROW(A147),4)="","",INDEX(Kunde!$D$4:$G$503,ROW(A147),4))</f>
        <v/>
      </c>
    </row>
    <row r="149" spans="1:4" x14ac:dyDescent="0.25">
      <c r="A149" s="1" t="str">
        <f>IF(INDEX(Kunde!$D$4:$G$503,ROW(A148),1)="","",INDEX(Kunde!$D$4:$G$503,ROW(A148),1))</f>
        <v/>
      </c>
      <c r="B149" s="1" t="str">
        <f>IF(INDEX(Kunde!$D$4:$G$503,ROW(A148),2)="","",INDEX(Kunde!$D$4:$G$503,ROW(A148),2))</f>
        <v/>
      </c>
      <c r="C149" s="9" t="str">
        <f>IF(INDEX(Kunde!$D$4:$G$503,ROW(A148),3)="","",INDEX(Kunde!$D$4:$G$503,ROW(A148),3))</f>
        <v/>
      </c>
      <c r="D149" s="2" t="str">
        <f>IF(INDEX(Kunde!$D$4:$G$503,ROW(A148),4)="","",INDEX(Kunde!$D$4:$G$503,ROW(A148),4))</f>
        <v/>
      </c>
    </row>
    <row r="150" spans="1:4" x14ac:dyDescent="0.25">
      <c r="A150" s="1" t="str">
        <f>IF(INDEX(Kunde!$D$4:$G$503,ROW(A149),1)="","",INDEX(Kunde!$D$4:$G$503,ROW(A149),1))</f>
        <v/>
      </c>
      <c r="B150" s="1" t="str">
        <f>IF(INDEX(Kunde!$D$4:$G$503,ROW(A149),2)="","",INDEX(Kunde!$D$4:$G$503,ROW(A149),2))</f>
        <v/>
      </c>
      <c r="C150" s="9" t="str">
        <f>IF(INDEX(Kunde!$D$4:$G$503,ROW(A149),3)="","",INDEX(Kunde!$D$4:$G$503,ROW(A149),3))</f>
        <v/>
      </c>
      <c r="D150" s="2" t="str">
        <f>IF(INDEX(Kunde!$D$4:$G$503,ROW(A149),4)="","",INDEX(Kunde!$D$4:$G$503,ROW(A149),4))</f>
        <v/>
      </c>
    </row>
    <row r="151" spans="1:4" x14ac:dyDescent="0.25">
      <c r="A151" s="1" t="str">
        <f>IF(INDEX(Kunde!$D$4:$G$503,ROW(A150),1)="","",INDEX(Kunde!$D$4:$G$503,ROW(A150),1))</f>
        <v/>
      </c>
      <c r="B151" s="1" t="str">
        <f>IF(INDEX(Kunde!$D$4:$G$503,ROW(A150),2)="","",INDEX(Kunde!$D$4:$G$503,ROW(A150),2))</f>
        <v/>
      </c>
      <c r="C151" s="9" t="str">
        <f>IF(INDEX(Kunde!$D$4:$G$503,ROW(A150),3)="","",INDEX(Kunde!$D$4:$G$503,ROW(A150),3))</f>
        <v/>
      </c>
      <c r="D151" s="2" t="str">
        <f>IF(INDEX(Kunde!$D$4:$G$503,ROW(A150),4)="","",INDEX(Kunde!$D$4:$G$503,ROW(A150),4))</f>
        <v/>
      </c>
    </row>
    <row r="152" spans="1:4" x14ac:dyDescent="0.25">
      <c r="A152" s="1" t="str">
        <f>IF(INDEX(Kunde!$D$4:$G$503,ROW(A151),1)="","",INDEX(Kunde!$D$4:$G$503,ROW(A151),1))</f>
        <v/>
      </c>
      <c r="B152" s="1" t="str">
        <f>IF(INDEX(Kunde!$D$4:$G$503,ROW(A151),2)="","",INDEX(Kunde!$D$4:$G$503,ROW(A151),2))</f>
        <v/>
      </c>
      <c r="C152" s="9" t="str">
        <f>IF(INDEX(Kunde!$D$4:$G$503,ROW(A151),3)="","",INDEX(Kunde!$D$4:$G$503,ROW(A151),3))</f>
        <v/>
      </c>
      <c r="D152" s="2" t="str">
        <f>IF(INDEX(Kunde!$D$4:$G$503,ROW(A151),4)="","",INDEX(Kunde!$D$4:$G$503,ROW(A151),4))</f>
        <v/>
      </c>
    </row>
    <row r="153" spans="1:4" x14ac:dyDescent="0.25">
      <c r="A153" s="1" t="str">
        <f>IF(INDEX(Kunde!$D$4:$G$503,ROW(A152),1)="","",INDEX(Kunde!$D$4:$G$503,ROW(A152),1))</f>
        <v/>
      </c>
      <c r="B153" s="1" t="str">
        <f>IF(INDEX(Kunde!$D$4:$G$503,ROW(A152),2)="","",INDEX(Kunde!$D$4:$G$503,ROW(A152),2))</f>
        <v/>
      </c>
      <c r="C153" s="9" t="str">
        <f>IF(INDEX(Kunde!$D$4:$G$503,ROW(A152),3)="","",INDEX(Kunde!$D$4:$G$503,ROW(A152),3))</f>
        <v/>
      </c>
      <c r="D153" s="2" t="str">
        <f>IF(INDEX(Kunde!$D$4:$G$503,ROW(A152),4)="","",INDEX(Kunde!$D$4:$G$503,ROW(A152),4))</f>
        <v/>
      </c>
    </row>
    <row r="154" spans="1:4" x14ac:dyDescent="0.25">
      <c r="A154" s="1" t="str">
        <f>IF(INDEX(Kunde!$D$4:$G$503,ROW(A153),1)="","",INDEX(Kunde!$D$4:$G$503,ROW(A153),1))</f>
        <v/>
      </c>
      <c r="B154" s="1" t="str">
        <f>IF(INDEX(Kunde!$D$4:$G$503,ROW(A153),2)="","",INDEX(Kunde!$D$4:$G$503,ROW(A153),2))</f>
        <v/>
      </c>
      <c r="C154" s="9" t="str">
        <f>IF(INDEX(Kunde!$D$4:$G$503,ROW(A153),3)="","",INDEX(Kunde!$D$4:$G$503,ROW(A153),3))</f>
        <v/>
      </c>
      <c r="D154" s="2" t="str">
        <f>IF(INDEX(Kunde!$D$4:$G$503,ROW(A153),4)="","",INDEX(Kunde!$D$4:$G$503,ROW(A153),4))</f>
        <v/>
      </c>
    </row>
    <row r="155" spans="1:4" x14ac:dyDescent="0.25">
      <c r="A155" s="1" t="str">
        <f>IF(INDEX(Kunde!$D$4:$G$503,ROW(A154),1)="","",INDEX(Kunde!$D$4:$G$503,ROW(A154),1))</f>
        <v/>
      </c>
      <c r="B155" s="1" t="str">
        <f>IF(INDEX(Kunde!$D$4:$G$503,ROW(A154),2)="","",INDEX(Kunde!$D$4:$G$503,ROW(A154),2))</f>
        <v/>
      </c>
      <c r="C155" s="9" t="str">
        <f>IF(INDEX(Kunde!$D$4:$G$503,ROW(A154),3)="","",INDEX(Kunde!$D$4:$G$503,ROW(A154),3))</f>
        <v/>
      </c>
      <c r="D155" s="2" t="str">
        <f>IF(INDEX(Kunde!$D$4:$G$503,ROW(A154),4)="","",INDEX(Kunde!$D$4:$G$503,ROW(A154),4))</f>
        <v/>
      </c>
    </row>
    <row r="156" spans="1:4" x14ac:dyDescent="0.25">
      <c r="A156" s="1" t="str">
        <f>IF(INDEX(Kunde!$D$4:$G$503,ROW(A155),1)="","",INDEX(Kunde!$D$4:$G$503,ROW(A155),1))</f>
        <v/>
      </c>
      <c r="B156" s="1" t="str">
        <f>IF(INDEX(Kunde!$D$4:$G$503,ROW(A155),2)="","",INDEX(Kunde!$D$4:$G$503,ROW(A155),2))</f>
        <v/>
      </c>
      <c r="C156" s="9" t="str">
        <f>IF(INDEX(Kunde!$D$4:$G$503,ROW(A155),3)="","",INDEX(Kunde!$D$4:$G$503,ROW(A155),3))</f>
        <v/>
      </c>
      <c r="D156" s="2" t="str">
        <f>IF(INDEX(Kunde!$D$4:$G$503,ROW(A155),4)="","",INDEX(Kunde!$D$4:$G$503,ROW(A155),4))</f>
        <v/>
      </c>
    </row>
    <row r="157" spans="1:4" x14ac:dyDescent="0.25">
      <c r="A157" s="1" t="str">
        <f>IF(INDEX(Kunde!$D$4:$G$503,ROW(A156),1)="","",INDEX(Kunde!$D$4:$G$503,ROW(A156),1))</f>
        <v/>
      </c>
      <c r="B157" s="1" t="str">
        <f>IF(INDEX(Kunde!$D$4:$G$503,ROW(A156),2)="","",INDEX(Kunde!$D$4:$G$503,ROW(A156),2))</f>
        <v/>
      </c>
      <c r="C157" s="9" t="str">
        <f>IF(INDEX(Kunde!$D$4:$G$503,ROW(A156),3)="","",INDEX(Kunde!$D$4:$G$503,ROW(A156),3))</f>
        <v/>
      </c>
      <c r="D157" s="2" t="str">
        <f>IF(INDEX(Kunde!$D$4:$G$503,ROW(A156),4)="","",INDEX(Kunde!$D$4:$G$503,ROW(A156),4))</f>
        <v/>
      </c>
    </row>
    <row r="158" spans="1:4" x14ac:dyDescent="0.25">
      <c r="A158" s="1" t="str">
        <f>IF(INDEX(Kunde!$D$4:$G$503,ROW(A157),1)="","",INDEX(Kunde!$D$4:$G$503,ROW(A157),1))</f>
        <v/>
      </c>
      <c r="B158" s="1" t="str">
        <f>IF(INDEX(Kunde!$D$4:$G$503,ROW(A157),2)="","",INDEX(Kunde!$D$4:$G$503,ROW(A157),2))</f>
        <v/>
      </c>
      <c r="C158" s="9" t="str">
        <f>IF(INDEX(Kunde!$D$4:$G$503,ROW(A157),3)="","",INDEX(Kunde!$D$4:$G$503,ROW(A157),3))</f>
        <v/>
      </c>
      <c r="D158" s="2" t="str">
        <f>IF(INDEX(Kunde!$D$4:$G$503,ROW(A157),4)="","",INDEX(Kunde!$D$4:$G$503,ROW(A157),4))</f>
        <v/>
      </c>
    </row>
    <row r="159" spans="1:4" x14ac:dyDescent="0.25">
      <c r="A159" s="1" t="str">
        <f>IF(INDEX(Kunde!$D$4:$G$503,ROW(A158),1)="","",INDEX(Kunde!$D$4:$G$503,ROW(A158),1))</f>
        <v/>
      </c>
      <c r="B159" s="1" t="str">
        <f>IF(INDEX(Kunde!$D$4:$G$503,ROW(A158),2)="","",INDEX(Kunde!$D$4:$G$503,ROW(A158),2))</f>
        <v/>
      </c>
      <c r="C159" s="9" t="str">
        <f>IF(INDEX(Kunde!$D$4:$G$503,ROW(A158),3)="","",INDEX(Kunde!$D$4:$G$503,ROW(A158),3))</f>
        <v/>
      </c>
      <c r="D159" s="2" t="str">
        <f>IF(INDEX(Kunde!$D$4:$G$503,ROW(A158),4)="","",INDEX(Kunde!$D$4:$G$503,ROW(A158),4))</f>
        <v/>
      </c>
    </row>
    <row r="160" spans="1:4" x14ac:dyDescent="0.25">
      <c r="A160" s="1" t="str">
        <f>IF(INDEX(Kunde!$D$4:$G$503,ROW(A159),1)="","",INDEX(Kunde!$D$4:$G$503,ROW(A159),1))</f>
        <v/>
      </c>
      <c r="B160" s="1" t="str">
        <f>IF(INDEX(Kunde!$D$4:$G$503,ROW(A159),2)="","",INDEX(Kunde!$D$4:$G$503,ROW(A159),2))</f>
        <v/>
      </c>
      <c r="C160" s="9" t="str">
        <f>IF(INDEX(Kunde!$D$4:$G$503,ROW(A159),3)="","",INDEX(Kunde!$D$4:$G$503,ROW(A159),3))</f>
        <v/>
      </c>
      <c r="D160" s="2" t="str">
        <f>IF(INDEX(Kunde!$D$4:$G$503,ROW(A159),4)="","",INDEX(Kunde!$D$4:$G$503,ROW(A159),4))</f>
        <v/>
      </c>
    </row>
    <row r="161" spans="1:4" x14ac:dyDescent="0.25">
      <c r="A161" s="1" t="str">
        <f>IF(INDEX(Kunde!$D$4:$G$503,ROW(A160),1)="","",INDEX(Kunde!$D$4:$G$503,ROW(A160),1))</f>
        <v/>
      </c>
      <c r="B161" s="1" t="str">
        <f>IF(INDEX(Kunde!$D$4:$G$503,ROW(A160),2)="","",INDEX(Kunde!$D$4:$G$503,ROW(A160),2))</f>
        <v/>
      </c>
      <c r="C161" s="9" t="str">
        <f>IF(INDEX(Kunde!$D$4:$G$503,ROW(A160),3)="","",INDEX(Kunde!$D$4:$G$503,ROW(A160),3))</f>
        <v/>
      </c>
      <c r="D161" s="2" t="str">
        <f>IF(INDEX(Kunde!$D$4:$G$503,ROW(A160),4)="","",INDEX(Kunde!$D$4:$G$503,ROW(A160),4))</f>
        <v/>
      </c>
    </row>
    <row r="162" spans="1:4" x14ac:dyDescent="0.25">
      <c r="A162" s="1" t="str">
        <f>IF(INDEX(Kunde!$D$4:$G$503,ROW(A161),1)="","",INDEX(Kunde!$D$4:$G$503,ROW(A161),1))</f>
        <v/>
      </c>
      <c r="B162" s="1" t="str">
        <f>IF(INDEX(Kunde!$D$4:$G$503,ROW(A161),2)="","",INDEX(Kunde!$D$4:$G$503,ROW(A161),2))</f>
        <v/>
      </c>
      <c r="C162" s="9" t="str">
        <f>IF(INDEX(Kunde!$D$4:$G$503,ROW(A161),3)="","",INDEX(Kunde!$D$4:$G$503,ROW(A161),3))</f>
        <v/>
      </c>
      <c r="D162" s="2" t="str">
        <f>IF(INDEX(Kunde!$D$4:$G$503,ROW(A161),4)="","",INDEX(Kunde!$D$4:$G$503,ROW(A161),4))</f>
        <v/>
      </c>
    </row>
    <row r="163" spans="1:4" x14ac:dyDescent="0.25">
      <c r="A163" s="1" t="str">
        <f>IF(INDEX(Kunde!$D$4:$G$503,ROW(A162),1)="","",INDEX(Kunde!$D$4:$G$503,ROW(A162),1))</f>
        <v/>
      </c>
      <c r="B163" s="1" t="str">
        <f>IF(INDEX(Kunde!$D$4:$G$503,ROW(A162),2)="","",INDEX(Kunde!$D$4:$G$503,ROW(A162),2))</f>
        <v/>
      </c>
      <c r="C163" s="9" t="str">
        <f>IF(INDEX(Kunde!$D$4:$G$503,ROW(A162),3)="","",INDEX(Kunde!$D$4:$G$503,ROW(A162),3))</f>
        <v/>
      </c>
      <c r="D163" s="2" t="str">
        <f>IF(INDEX(Kunde!$D$4:$G$503,ROW(A162),4)="","",INDEX(Kunde!$D$4:$G$503,ROW(A162),4))</f>
        <v/>
      </c>
    </row>
    <row r="164" spans="1:4" x14ac:dyDescent="0.25">
      <c r="A164" s="1" t="str">
        <f>IF(INDEX(Kunde!$D$4:$G$503,ROW(A163),1)="","",INDEX(Kunde!$D$4:$G$503,ROW(A163),1))</f>
        <v/>
      </c>
      <c r="B164" s="1" t="str">
        <f>IF(INDEX(Kunde!$D$4:$G$503,ROW(A163),2)="","",INDEX(Kunde!$D$4:$G$503,ROW(A163),2))</f>
        <v/>
      </c>
      <c r="C164" s="9" t="str">
        <f>IF(INDEX(Kunde!$D$4:$G$503,ROW(A163),3)="","",INDEX(Kunde!$D$4:$G$503,ROW(A163),3))</f>
        <v/>
      </c>
      <c r="D164" s="2" t="str">
        <f>IF(INDEX(Kunde!$D$4:$G$503,ROW(A163),4)="","",INDEX(Kunde!$D$4:$G$503,ROW(A163),4))</f>
        <v/>
      </c>
    </row>
    <row r="165" spans="1:4" x14ac:dyDescent="0.25">
      <c r="A165" s="1" t="str">
        <f>IF(INDEX(Kunde!$D$4:$G$503,ROW(A164),1)="","",INDEX(Kunde!$D$4:$G$503,ROW(A164),1))</f>
        <v/>
      </c>
      <c r="B165" s="1" t="str">
        <f>IF(INDEX(Kunde!$D$4:$G$503,ROW(A164),2)="","",INDEX(Kunde!$D$4:$G$503,ROW(A164),2))</f>
        <v/>
      </c>
      <c r="C165" s="9" t="str">
        <f>IF(INDEX(Kunde!$D$4:$G$503,ROW(A164),3)="","",INDEX(Kunde!$D$4:$G$503,ROW(A164),3))</f>
        <v/>
      </c>
      <c r="D165" s="2" t="str">
        <f>IF(INDEX(Kunde!$D$4:$G$503,ROW(A164),4)="","",INDEX(Kunde!$D$4:$G$503,ROW(A164),4))</f>
        <v/>
      </c>
    </row>
    <row r="166" spans="1:4" x14ac:dyDescent="0.25">
      <c r="A166" s="1" t="str">
        <f>IF(INDEX(Kunde!$D$4:$G$503,ROW(A165),1)="","",INDEX(Kunde!$D$4:$G$503,ROW(A165),1))</f>
        <v/>
      </c>
      <c r="B166" s="1" t="str">
        <f>IF(INDEX(Kunde!$D$4:$G$503,ROW(A165),2)="","",INDEX(Kunde!$D$4:$G$503,ROW(A165),2))</f>
        <v/>
      </c>
      <c r="C166" s="9" t="str">
        <f>IF(INDEX(Kunde!$D$4:$G$503,ROW(A165),3)="","",INDEX(Kunde!$D$4:$G$503,ROW(A165),3))</f>
        <v/>
      </c>
      <c r="D166" s="2" t="str">
        <f>IF(INDEX(Kunde!$D$4:$G$503,ROW(A165),4)="","",INDEX(Kunde!$D$4:$G$503,ROW(A165),4))</f>
        <v/>
      </c>
    </row>
    <row r="167" spans="1:4" x14ac:dyDescent="0.25">
      <c r="A167" s="1" t="str">
        <f>IF(INDEX(Kunde!$D$4:$G$503,ROW(A166),1)="","",INDEX(Kunde!$D$4:$G$503,ROW(A166),1))</f>
        <v/>
      </c>
      <c r="B167" s="1" t="str">
        <f>IF(INDEX(Kunde!$D$4:$G$503,ROW(A166),2)="","",INDEX(Kunde!$D$4:$G$503,ROW(A166),2))</f>
        <v/>
      </c>
      <c r="C167" s="9" t="str">
        <f>IF(INDEX(Kunde!$D$4:$G$503,ROW(A166),3)="","",INDEX(Kunde!$D$4:$G$503,ROW(A166),3))</f>
        <v/>
      </c>
      <c r="D167" s="2" t="str">
        <f>IF(INDEX(Kunde!$D$4:$G$503,ROW(A166),4)="","",INDEX(Kunde!$D$4:$G$503,ROW(A166),4))</f>
        <v/>
      </c>
    </row>
    <row r="168" spans="1:4" x14ac:dyDescent="0.25">
      <c r="A168" s="1" t="str">
        <f>IF(INDEX(Kunde!$D$4:$G$503,ROW(A167),1)="","",INDEX(Kunde!$D$4:$G$503,ROW(A167),1))</f>
        <v/>
      </c>
      <c r="B168" s="1" t="str">
        <f>IF(INDEX(Kunde!$D$4:$G$503,ROW(A167),2)="","",INDEX(Kunde!$D$4:$G$503,ROW(A167),2))</f>
        <v/>
      </c>
      <c r="C168" s="9" t="str">
        <f>IF(INDEX(Kunde!$D$4:$G$503,ROW(A167),3)="","",INDEX(Kunde!$D$4:$G$503,ROW(A167),3))</f>
        <v/>
      </c>
      <c r="D168" s="2" t="str">
        <f>IF(INDEX(Kunde!$D$4:$G$503,ROW(A167),4)="","",INDEX(Kunde!$D$4:$G$503,ROW(A167),4))</f>
        <v/>
      </c>
    </row>
    <row r="169" spans="1:4" x14ac:dyDescent="0.25">
      <c r="A169" s="1" t="str">
        <f>IF(INDEX(Kunde!$D$4:$G$503,ROW(A168),1)="","",INDEX(Kunde!$D$4:$G$503,ROW(A168),1))</f>
        <v/>
      </c>
      <c r="B169" s="1" t="str">
        <f>IF(INDEX(Kunde!$D$4:$G$503,ROW(A168),2)="","",INDEX(Kunde!$D$4:$G$503,ROW(A168),2))</f>
        <v/>
      </c>
      <c r="C169" s="9" t="str">
        <f>IF(INDEX(Kunde!$D$4:$G$503,ROW(A168),3)="","",INDEX(Kunde!$D$4:$G$503,ROW(A168),3))</f>
        <v/>
      </c>
      <c r="D169" s="2" t="str">
        <f>IF(INDEX(Kunde!$D$4:$G$503,ROW(A168),4)="","",INDEX(Kunde!$D$4:$G$503,ROW(A168),4))</f>
        <v/>
      </c>
    </row>
    <row r="170" spans="1:4" x14ac:dyDescent="0.25">
      <c r="A170" s="1" t="str">
        <f>IF(INDEX(Kunde!$D$4:$G$503,ROW(A169),1)="","",INDEX(Kunde!$D$4:$G$503,ROW(A169),1))</f>
        <v/>
      </c>
      <c r="B170" s="1" t="str">
        <f>IF(INDEX(Kunde!$D$4:$G$503,ROW(A169),2)="","",INDEX(Kunde!$D$4:$G$503,ROW(A169),2))</f>
        <v/>
      </c>
      <c r="C170" s="9" t="str">
        <f>IF(INDEX(Kunde!$D$4:$G$503,ROW(A169),3)="","",INDEX(Kunde!$D$4:$G$503,ROW(A169),3))</f>
        <v/>
      </c>
      <c r="D170" s="2" t="str">
        <f>IF(INDEX(Kunde!$D$4:$G$503,ROW(A169),4)="","",INDEX(Kunde!$D$4:$G$503,ROW(A169),4))</f>
        <v/>
      </c>
    </row>
    <row r="171" spans="1:4" x14ac:dyDescent="0.25">
      <c r="A171" s="1" t="str">
        <f>IF(INDEX(Kunde!$D$4:$G$503,ROW(A170),1)="","",INDEX(Kunde!$D$4:$G$503,ROW(A170),1))</f>
        <v/>
      </c>
      <c r="B171" s="1" t="str">
        <f>IF(INDEX(Kunde!$D$4:$G$503,ROW(A170),2)="","",INDEX(Kunde!$D$4:$G$503,ROW(A170),2))</f>
        <v/>
      </c>
      <c r="C171" s="9" t="str">
        <f>IF(INDEX(Kunde!$D$4:$G$503,ROW(A170),3)="","",INDEX(Kunde!$D$4:$G$503,ROW(A170),3))</f>
        <v/>
      </c>
      <c r="D171" s="2" t="str">
        <f>IF(INDEX(Kunde!$D$4:$G$503,ROW(A170),4)="","",INDEX(Kunde!$D$4:$G$503,ROW(A170),4))</f>
        <v/>
      </c>
    </row>
    <row r="172" spans="1:4" x14ac:dyDescent="0.25">
      <c r="A172" s="1" t="str">
        <f>IF(INDEX(Kunde!$D$4:$G$503,ROW(A171),1)="","",INDEX(Kunde!$D$4:$G$503,ROW(A171),1))</f>
        <v/>
      </c>
      <c r="B172" s="1" t="str">
        <f>IF(INDEX(Kunde!$D$4:$G$503,ROW(A171),2)="","",INDEX(Kunde!$D$4:$G$503,ROW(A171),2))</f>
        <v/>
      </c>
      <c r="C172" s="9" t="str">
        <f>IF(INDEX(Kunde!$D$4:$G$503,ROW(A171),3)="","",INDEX(Kunde!$D$4:$G$503,ROW(A171),3))</f>
        <v/>
      </c>
      <c r="D172" s="2" t="str">
        <f>IF(INDEX(Kunde!$D$4:$G$503,ROW(A171),4)="","",INDEX(Kunde!$D$4:$G$503,ROW(A171),4))</f>
        <v/>
      </c>
    </row>
    <row r="173" spans="1:4" x14ac:dyDescent="0.25">
      <c r="A173" s="1" t="str">
        <f>IF(INDEX(Kunde!$D$4:$G$503,ROW(A172),1)="","",INDEX(Kunde!$D$4:$G$503,ROW(A172),1))</f>
        <v/>
      </c>
      <c r="B173" s="1" t="str">
        <f>IF(INDEX(Kunde!$D$4:$G$503,ROW(A172),2)="","",INDEX(Kunde!$D$4:$G$503,ROW(A172),2))</f>
        <v/>
      </c>
      <c r="C173" s="9" t="str">
        <f>IF(INDEX(Kunde!$D$4:$G$503,ROW(A172),3)="","",INDEX(Kunde!$D$4:$G$503,ROW(A172),3))</f>
        <v/>
      </c>
      <c r="D173" s="2" t="str">
        <f>IF(INDEX(Kunde!$D$4:$G$503,ROW(A172),4)="","",INDEX(Kunde!$D$4:$G$503,ROW(A172),4))</f>
        <v/>
      </c>
    </row>
    <row r="174" spans="1:4" x14ac:dyDescent="0.25">
      <c r="A174" s="1" t="str">
        <f>IF(INDEX(Kunde!$D$4:$G$503,ROW(A173),1)="","",INDEX(Kunde!$D$4:$G$503,ROW(A173),1))</f>
        <v/>
      </c>
      <c r="B174" s="1" t="str">
        <f>IF(INDEX(Kunde!$D$4:$G$503,ROW(A173),2)="","",INDEX(Kunde!$D$4:$G$503,ROW(A173),2))</f>
        <v/>
      </c>
      <c r="C174" s="9" t="str">
        <f>IF(INDEX(Kunde!$D$4:$G$503,ROW(A173),3)="","",INDEX(Kunde!$D$4:$G$503,ROW(A173),3))</f>
        <v/>
      </c>
      <c r="D174" s="2" t="str">
        <f>IF(INDEX(Kunde!$D$4:$G$503,ROW(A173),4)="","",INDEX(Kunde!$D$4:$G$503,ROW(A173),4))</f>
        <v/>
      </c>
    </row>
    <row r="175" spans="1:4" x14ac:dyDescent="0.25">
      <c r="A175" s="1" t="str">
        <f>IF(INDEX(Kunde!$D$4:$G$503,ROW(A174),1)="","",INDEX(Kunde!$D$4:$G$503,ROW(A174),1))</f>
        <v/>
      </c>
      <c r="B175" s="1" t="str">
        <f>IF(INDEX(Kunde!$D$4:$G$503,ROW(A174),2)="","",INDEX(Kunde!$D$4:$G$503,ROW(A174),2))</f>
        <v/>
      </c>
      <c r="C175" s="9" t="str">
        <f>IF(INDEX(Kunde!$D$4:$G$503,ROW(A174),3)="","",INDEX(Kunde!$D$4:$G$503,ROW(A174),3))</f>
        <v/>
      </c>
      <c r="D175" s="2" t="str">
        <f>IF(INDEX(Kunde!$D$4:$G$503,ROW(A174),4)="","",INDEX(Kunde!$D$4:$G$503,ROW(A174),4))</f>
        <v/>
      </c>
    </row>
    <row r="176" spans="1:4" x14ac:dyDescent="0.25">
      <c r="A176" s="1" t="str">
        <f>IF(INDEX(Kunde!$D$4:$G$503,ROW(A175),1)="","",INDEX(Kunde!$D$4:$G$503,ROW(A175),1))</f>
        <v/>
      </c>
      <c r="B176" s="1" t="str">
        <f>IF(INDEX(Kunde!$D$4:$G$503,ROW(A175),2)="","",INDEX(Kunde!$D$4:$G$503,ROW(A175),2))</f>
        <v/>
      </c>
      <c r="C176" s="9" t="str">
        <f>IF(INDEX(Kunde!$D$4:$G$503,ROW(A175),3)="","",INDEX(Kunde!$D$4:$G$503,ROW(A175),3))</f>
        <v/>
      </c>
      <c r="D176" s="2" t="str">
        <f>IF(INDEX(Kunde!$D$4:$G$503,ROW(A175),4)="","",INDEX(Kunde!$D$4:$G$503,ROW(A175),4))</f>
        <v/>
      </c>
    </row>
    <row r="177" spans="1:4" x14ac:dyDescent="0.25">
      <c r="A177" s="1" t="str">
        <f>IF(INDEX(Kunde!$D$4:$G$503,ROW(A176),1)="","",INDEX(Kunde!$D$4:$G$503,ROW(A176),1))</f>
        <v/>
      </c>
      <c r="B177" s="1" t="str">
        <f>IF(INDEX(Kunde!$D$4:$G$503,ROW(A176),2)="","",INDEX(Kunde!$D$4:$G$503,ROW(A176),2))</f>
        <v/>
      </c>
      <c r="C177" s="9" t="str">
        <f>IF(INDEX(Kunde!$D$4:$G$503,ROW(A176),3)="","",INDEX(Kunde!$D$4:$G$503,ROW(A176),3))</f>
        <v/>
      </c>
      <c r="D177" s="2" t="str">
        <f>IF(INDEX(Kunde!$D$4:$G$503,ROW(A176),4)="","",INDEX(Kunde!$D$4:$G$503,ROW(A176),4))</f>
        <v/>
      </c>
    </row>
    <row r="178" spans="1:4" x14ac:dyDescent="0.25">
      <c r="A178" s="1" t="str">
        <f>IF(INDEX(Kunde!$D$4:$G$503,ROW(A177),1)="","",INDEX(Kunde!$D$4:$G$503,ROW(A177),1))</f>
        <v/>
      </c>
      <c r="B178" s="1" t="str">
        <f>IF(INDEX(Kunde!$D$4:$G$503,ROW(A177),2)="","",INDEX(Kunde!$D$4:$G$503,ROW(A177),2))</f>
        <v/>
      </c>
      <c r="C178" s="9" t="str">
        <f>IF(INDEX(Kunde!$D$4:$G$503,ROW(A177),3)="","",INDEX(Kunde!$D$4:$G$503,ROW(A177),3))</f>
        <v/>
      </c>
      <c r="D178" s="2" t="str">
        <f>IF(INDEX(Kunde!$D$4:$G$503,ROW(A177),4)="","",INDEX(Kunde!$D$4:$G$503,ROW(A177),4))</f>
        <v/>
      </c>
    </row>
    <row r="179" spans="1:4" x14ac:dyDescent="0.25">
      <c r="A179" s="1" t="str">
        <f>IF(INDEX(Kunde!$D$4:$G$503,ROW(A178),1)="","",INDEX(Kunde!$D$4:$G$503,ROW(A178),1))</f>
        <v/>
      </c>
      <c r="B179" s="1" t="str">
        <f>IF(INDEX(Kunde!$D$4:$G$503,ROW(A178),2)="","",INDEX(Kunde!$D$4:$G$503,ROW(A178),2))</f>
        <v/>
      </c>
      <c r="C179" s="9" t="str">
        <f>IF(INDEX(Kunde!$D$4:$G$503,ROW(A178),3)="","",INDEX(Kunde!$D$4:$G$503,ROW(A178),3))</f>
        <v/>
      </c>
      <c r="D179" s="2" t="str">
        <f>IF(INDEX(Kunde!$D$4:$G$503,ROW(A178),4)="","",INDEX(Kunde!$D$4:$G$503,ROW(A178),4))</f>
        <v/>
      </c>
    </row>
    <row r="180" spans="1:4" x14ac:dyDescent="0.25">
      <c r="A180" s="1" t="str">
        <f>IF(INDEX(Kunde!$D$4:$G$503,ROW(A179),1)="","",INDEX(Kunde!$D$4:$G$503,ROW(A179),1))</f>
        <v/>
      </c>
      <c r="B180" s="1" t="str">
        <f>IF(INDEX(Kunde!$D$4:$G$503,ROW(A179),2)="","",INDEX(Kunde!$D$4:$G$503,ROW(A179),2))</f>
        <v/>
      </c>
      <c r="C180" s="9" t="str">
        <f>IF(INDEX(Kunde!$D$4:$G$503,ROW(A179),3)="","",INDEX(Kunde!$D$4:$G$503,ROW(A179),3))</f>
        <v/>
      </c>
      <c r="D180" s="2" t="str">
        <f>IF(INDEX(Kunde!$D$4:$G$503,ROW(A179),4)="","",INDEX(Kunde!$D$4:$G$503,ROW(A179),4))</f>
        <v/>
      </c>
    </row>
    <row r="181" spans="1:4" x14ac:dyDescent="0.25">
      <c r="A181" s="1" t="str">
        <f>IF(INDEX(Kunde!$D$4:$G$503,ROW(A180),1)="","",INDEX(Kunde!$D$4:$G$503,ROW(A180),1))</f>
        <v/>
      </c>
      <c r="B181" s="1" t="str">
        <f>IF(INDEX(Kunde!$D$4:$G$503,ROW(A180),2)="","",INDEX(Kunde!$D$4:$G$503,ROW(A180),2))</f>
        <v/>
      </c>
      <c r="C181" s="9" t="str">
        <f>IF(INDEX(Kunde!$D$4:$G$503,ROW(A180),3)="","",INDEX(Kunde!$D$4:$G$503,ROW(A180),3))</f>
        <v/>
      </c>
      <c r="D181" s="2" t="str">
        <f>IF(INDEX(Kunde!$D$4:$G$503,ROW(A180),4)="","",INDEX(Kunde!$D$4:$G$503,ROW(A180),4))</f>
        <v/>
      </c>
    </row>
    <row r="182" spans="1:4" x14ac:dyDescent="0.25">
      <c r="A182" s="1" t="str">
        <f>IF(INDEX(Kunde!$D$4:$G$503,ROW(A181),1)="","",INDEX(Kunde!$D$4:$G$503,ROW(A181),1))</f>
        <v/>
      </c>
      <c r="B182" s="1" t="str">
        <f>IF(INDEX(Kunde!$D$4:$G$503,ROW(A181),2)="","",INDEX(Kunde!$D$4:$G$503,ROW(A181),2))</f>
        <v/>
      </c>
      <c r="C182" s="9" t="str">
        <f>IF(INDEX(Kunde!$D$4:$G$503,ROW(A181),3)="","",INDEX(Kunde!$D$4:$G$503,ROW(A181),3))</f>
        <v/>
      </c>
      <c r="D182" s="2" t="str">
        <f>IF(INDEX(Kunde!$D$4:$G$503,ROW(A181),4)="","",INDEX(Kunde!$D$4:$G$503,ROW(A181),4))</f>
        <v/>
      </c>
    </row>
    <row r="183" spans="1:4" x14ac:dyDescent="0.25">
      <c r="A183" s="1" t="str">
        <f>IF(INDEX(Kunde!$D$4:$G$503,ROW(A182),1)="","",INDEX(Kunde!$D$4:$G$503,ROW(A182),1))</f>
        <v/>
      </c>
      <c r="B183" s="1" t="str">
        <f>IF(INDEX(Kunde!$D$4:$G$503,ROW(A182),2)="","",INDEX(Kunde!$D$4:$G$503,ROW(A182),2))</f>
        <v/>
      </c>
      <c r="C183" s="9" t="str">
        <f>IF(INDEX(Kunde!$D$4:$G$503,ROW(A182),3)="","",INDEX(Kunde!$D$4:$G$503,ROW(A182),3))</f>
        <v/>
      </c>
      <c r="D183" s="2" t="str">
        <f>IF(INDEX(Kunde!$D$4:$G$503,ROW(A182),4)="","",INDEX(Kunde!$D$4:$G$503,ROW(A182),4))</f>
        <v/>
      </c>
    </row>
    <row r="184" spans="1:4" x14ac:dyDescent="0.25">
      <c r="A184" s="1" t="str">
        <f>IF(INDEX(Kunde!$D$4:$G$503,ROW(A183),1)="","",INDEX(Kunde!$D$4:$G$503,ROW(A183),1))</f>
        <v/>
      </c>
      <c r="B184" s="1" t="str">
        <f>IF(INDEX(Kunde!$D$4:$G$503,ROW(A183),2)="","",INDEX(Kunde!$D$4:$G$503,ROW(A183),2))</f>
        <v/>
      </c>
      <c r="C184" s="9" t="str">
        <f>IF(INDEX(Kunde!$D$4:$G$503,ROW(A183),3)="","",INDEX(Kunde!$D$4:$G$503,ROW(A183),3))</f>
        <v/>
      </c>
      <c r="D184" s="2" t="str">
        <f>IF(INDEX(Kunde!$D$4:$G$503,ROW(A183),4)="","",INDEX(Kunde!$D$4:$G$503,ROW(A183),4))</f>
        <v/>
      </c>
    </row>
    <row r="185" spans="1:4" x14ac:dyDescent="0.25">
      <c r="A185" s="1" t="str">
        <f>IF(INDEX(Kunde!$D$4:$G$503,ROW(A184),1)="","",INDEX(Kunde!$D$4:$G$503,ROW(A184),1))</f>
        <v/>
      </c>
      <c r="B185" s="1" t="str">
        <f>IF(INDEX(Kunde!$D$4:$G$503,ROW(A184),2)="","",INDEX(Kunde!$D$4:$G$503,ROW(A184),2))</f>
        <v/>
      </c>
      <c r="C185" s="9" t="str">
        <f>IF(INDEX(Kunde!$D$4:$G$503,ROW(A184),3)="","",INDEX(Kunde!$D$4:$G$503,ROW(A184),3))</f>
        <v/>
      </c>
      <c r="D185" s="2" t="str">
        <f>IF(INDEX(Kunde!$D$4:$G$503,ROW(A184),4)="","",INDEX(Kunde!$D$4:$G$503,ROW(A184),4))</f>
        <v/>
      </c>
    </row>
    <row r="186" spans="1:4" x14ac:dyDescent="0.25">
      <c r="A186" s="1" t="str">
        <f>IF(INDEX(Kunde!$D$4:$G$503,ROW(A185),1)="","",INDEX(Kunde!$D$4:$G$503,ROW(A185),1))</f>
        <v/>
      </c>
      <c r="B186" s="1" t="str">
        <f>IF(INDEX(Kunde!$D$4:$G$503,ROW(A185),2)="","",INDEX(Kunde!$D$4:$G$503,ROW(A185),2))</f>
        <v/>
      </c>
      <c r="C186" s="9" t="str">
        <f>IF(INDEX(Kunde!$D$4:$G$503,ROW(A185),3)="","",INDEX(Kunde!$D$4:$G$503,ROW(A185),3))</f>
        <v/>
      </c>
      <c r="D186" s="2" t="str">
        <f>IF(INDEX(Kunde!$D$4:$G$503,ROW(A185),4)="","",INDEX(Kunde!$D$4:$G$503,ROW(A185),4))</f>
        <v/>
      </c>
    </row>
    <row r="187" spans="1:4" x14ac:dyDescent="0.25">
      <c r="A187" s="1" t="str">
        <f>IF(INDEX(Kunde!$D$4:$G$503,ROW(A186),1)="","",INDEX(Kunde!$D$4:$G$503,ROW(A186),1))</f>
        <v/>
      </c>
      <c r="B187" s="1" t="str">
        <f>IF(INDEX(Kunde!$D$4:$G$503,ROW(A186),2)="","",INDEX(Kunde!$D$4:$G$503,ROW(A186),2))</f>
        <v/>
      </c>
      <c r="C187" s="9" t="str">
        <f>IF(INDEX(Kunde!$D$4:$G$503,ROW(A186),3)="","",INDEX(Kunde!$D$4:$G$503,ROW(A186),3))</f>
        <v/>
      </c>
      <c r="D187" s="2" t="str">
        <f>IF(INDEX(Kunde!$D$4:$G$503,ROW(A186),4)="","",INDEX(Kunde!$D$4:$G$503,ROW(A186),4))</f>
        <v/>
      </c>
    </row>
    <row r="188" spans="1:4" x14ac:dyDescent="0.25">
      <c r="A188" s="1" t="str">
        <f>IF(INDEX(Kunde!$D$4:$G$503,ROW(A187),1)="","",INDEX(Kunde!$D$4:$G$503,ROW(A187),1))</f>
        <v/>
      </c>
      <c r="B188" s="1" t="str">
        <f>IF(INDEX(Kunde!$D$4:$G$503,ROW(A187),2)="","",INDEX(Kunde!$D$4:$G$503,ROW(A187),2))</f>
        <v/>
      </c>
      <c r="C188" s="9" t="str">
        <f>IF(INDEX(Kunde!$D$4:$G$503,ROW(A187),3)="","",INDEX(Kunde!$D$4:$G$503,ROW(A187),3))</f>
        <v/>
      </c>
      <c r="D188" s="2" t="str">
        <f>IF(INDEX(Kunde!$D$4:$G$503,ROW(A187),4)="","",INDEX(Kunde!$D$4:$G$503,ROW(A187),4))</f>
        <v/>
      </c>
    </row>
    <row r="189" spans="1:4" x14ac:dyDescent="0.25">
      <c r="A189" s="1" t="str">
        <f>IF(INDEX(Kunde!$D$4:$G$503,ROW(A188),1)="","",INDEX(Kunde!$D$4:$G$503,ROW(A188),1))</f>
        <v/>
      </c>
      <c r="B189" s="1" t="str">
        <f>IF(INDEX(Kunde!$D$4:$G$503,ROW(A188),2)="","",INDEX(Kunde!$D$4:$G$503,ROW(A188),2))</f>
        <v/>
      </c>
      <c r="C189" s="9" t="str">
        <f>IF(INDEX(Kunde!$D$4:$G$503,ROW(A188),3)="","",INDEX(Kunde!$D$4:$G$503,ROW(A188),3))</f>
        <v/>
      </c>
      <c r="D189" s="2" t="str">
        <f>IF(INDEX(Kunde!$D$4:$G$503,ROW(A188),4)="","",INDEX(Kunde!$D$4:$G$503,ROW(A188),4))</f>
        <v/>
      </c>
    </row>
    <row r="190" spans="1:4" x14ac:dyDescent="0.25">
      <c r="A190" s="1" t="str">
        <f>IF(INDEX(Kunde!$D$4:$G$503,ROW(A189),1)="","",INDEX(Kunde!$D$4:$G$503,ROW(A189),1))</f>
        <v/>
      </c>
      <c r="B190" s="1" t="str">
        <f>IF(INDEX(Kunde!$D$4:$G$503,ROW(A189),2)="","",INDEX(Kunde!$D$4:$G$503,ROW(A189),2))</f>
        <v/>
      </c>
      <c r="C190" s="9" t="str">
        <f>IF(INDEX(Kunde!$D$4:$G$503,ROW(A189),3)="","",INDEX(Kunde!$D$4:$G$503,ROW(A189),3))</f>
        <v/>
      </c>
      <c r="D190" s="2" t="str">
        <f>IF(INDEX(Kunde!$D$4:$G$503,ROW(A189),4)="","",INDEX(Kunde!$D$4:$G$503,ROW(A189),4))</f>
        <v/>
      </c>
    </row>
    <row r="191" spans="1:4" x14ac:dyDescent="0.25">
      <c r="A191" s="1" t="str">
        <f>IF(INDEX(Kunde!$D$4:$G$503,ROW(A190),1)="","",INDEX(Kunde!$D$4:$G$503,ROW(A190),1))</f>
        <v/>
      </c>
      <c r="B191" s="1" t="str">
        <f>IF(INDEX(Kunde!$D$4:$G$503,ROW(A190),2)="","",INDEX(Kunde!$D$4:$G$503,ROW(A190),2))</f>
        <v/>
      </c>
      <c r="C191" s="9" t="str">
        <f>IF(INDEX(Kunde!$D$4:$G$503,ROW(A190),3)="","",INDEX(Kunde!$D$4:$G$503,ROW(A190),3))</f>
        <v/>
      </c>
      <c r="D191" s="2" t="str">
        <f>IF(INDEX(Kunde!$D$4:$G$503,ROW(A190),4)="","",INDEX(Kunde!$D$4:$G$503,ROW(A190),4))</f>
        <v/>
      </c>
    </row>
    <row r="192" spans="1:4" x14ac:dyDescent="0.25">
      <c r="A192" s="1" t="str">
        <f>IF(INDEX(Kunde!$D$4:$G$503,ROW(A191),1)="","",INDEX(Kunde!$D$4:$G$503,ROW(A191),1))</f>
        <v/>
      </c>
      <c r="B192" s="1" t="str">
        <f>IF(INDEX(Kunde!$D$4:$G$503,ROW(A191),2)="","",INDEX(Kunde!$D$4:$G$503,ROW(A191),2))</f>
        <v/>
      </c>
      <c r="C192" s="9" t="str">
        <f>IF(INDEX(Kunde!$D$4:$G$503,ROW(A191),3)="","",INDEX(Kunde!$D$4:$G$503,ROW(A191),3))</f>
        <v/>
      </c>
      <c r="D192" s="2" t="str">
        <f>IF(INDEX(Kunde!$D$4:$G$503,ROW(A191),4)="","",INDEX(Kunde!$D$4:$G$503,ROW(A191),4))</f>
        <v/>
      </c>
    </row>
    <row r="193" spans="1:4" x14ac:dyDescent="0.25">
      <c r="A193" s="1" t="str">
        <f>IF(INDEX(Kunde!$D$4:$G$503,ROW(A192),1)="","",INDEX(Kunde!$D$4:$G$503,ROW(A192),1))</f>
        <v/>
      </c>
      <c r="B193" s="1" t="str">
        <f>IF(INDEX(Kunde!$D$4:$G$503,ROW(A192),2)="","",INDEX(Kunde!$D$4:$G$503,ROW(A192),2))</f>
        <v/>
      </c>
      <c r="C193" s="9" t="str">
        <f>IF(INDEX(Kunde!$D$4:$G$503,ROW(A192),3)="","",INDEX(Kunde!$D$4:$G$503,ROW(A192),3))</f>
        <v/>
      </c>
      <c r="D193" s="2" t="str">
        <f>IF(INDEX(Kunde!$D$4:$G$503,ROW(A192),4)="","",INDEX(Kunde!$D$4:$G$503,ROW(A192),4))</f>
        <v/>
      </c>
    </row>
    <row r="194" spans="1:4" x14ac:dyDescent="0.25">
      <c r="A194" s="1" t="str">
        <f>IF(INDEX(Kunde!$D$4:$G$503,ROW(A193),1)="","",INDEX(Kunde!$D$4:$G$503,ROW(A193),1))</f>
        <v/>
      </c>
      <c r="B194" s="1" t="str">
        <f>IF(INDEX(Kunde!$D$4:$G$503,ROW(A193),2)="","",INDEX(Kunde!$D$4:$G$503,ROW(A193),2))</f>
        <v/>
      </c>
      <c r="C194" s="9" t="str">
        <f>IF(INDEX(Kunde!$D$4:$G$503,ROW(A193),3)="","",INDEX(Kunde!$D$4:$G$503,ROW(A193),3))</f>
        <v/>
      </c>
      <c r="D194" s="2" t="str">
        <f>IF(INDEX(Kunde!$D$4:$G$503,ROW(A193),4)="","",INDEX(Kunde!$D$4:$G$503,ROW(A193),4))</f>
        <v/>
      </c>
    </row>
    <row r="195" spans="1:4" x14ac:dyDescent="0.25">
      <c r="A195" s="1" t="str">
        <f>IF(INDEX(Kunde!$D$4:$G$503,ROW(A194),1)="","",INDEX(Kunde!$D$4:$G$503,ROW(A194),1))</f>
        <v/>
      </c>
      <c r="B195" s="1" t="str">
        <f>IF(INDEX(Kunde!$D$4:$G$503,ROW(A194),2)="","",INDEX(Kunde!$D$4:$G$503,ROW(A194),2))</f>
        <v/>
      </c>
      <c r="C195" s="9" t="str">
        <f>IF(INDEX(Kunde!$D$4:$G$503,ROW(A194),3)="","",INDEX(Kunde!$D$4:$G$503,ROW(A194),3))</f>
        <v/>
      </c>
      <c r="D195" s="2" t="str">
        <f>IF(INDEX(Kunde!$D$4:$G$503,ROW(A194),4)="","",INDEX(Kunde!$D$4:$G$503,ROW(A194),4))</f>
        <v/>
      </c>
    </row>
    <row r="196" spans="1:4" x14ac:dyDescent="0.25">
      <c r="A196" s="1" t="str">
        <f>IF(INDEX(Kunde!$D$4:$G$503,ROW(A195),1)="","",INDEX(Kunde!$D$4:$G$503,ROW(A195),1))</f>
        <v/>
      </c>
      <c r="B196" s="1" t="str">
        <f>IF(INDEX(Kunde!$D$4:$G$503,ROW(A195),2)="","",INDEX(Kunde!$D$4:$G$503,ROW(A195),2))</f>
        <v/>
      </c>
      <c r="C196" s="9" t="str">
        <f>IF(INDEX(Kunde!$D$4:$G$503,ROW(A195),3)="","",INDEX(Kunde!$D$4:$G$503,ROW(A195),3))</f>
        <v/>
      </c>
      <c r="D196" s="2" t="str">
        <f>IF(INDEX(Kunde!$D$4:$G$503,ROW(A195),4)="","",INDEX(Kunde!$D$4:$G$503,ROW(A195),4))</f>
        <v/>
      </c>
    </row>
    <row r="197" spans="1:4" x14ac:dyDescent="0.25">
      <c r="A197" s="1" t="str">
        <f>IF(INDEX(Kunde!$D$4:$G$503,ROW(A196),1)="","",INDEX(Kunde!$D$4:$G$503,ROW(A196),1))</f>
        <v/>
      </c>
      <c r="B197" s="1" t="str">
        <f>IF(INDEX(Kunde!$D$4:$G$503,ROW(A196),2)="","",INDEX(Kunde!$D$4:$G$503,ROW(A196),2))</f>
        <v/>
      </c>
      <c r="C197" s="9" t="str">
        <f>IF(INDEX(Kunde!$D$4:$G$503,ROW(A196),3)="","",INDEX(Kunde!$D$4:$G$503,ROW(A196),3))</f>
        <v/>
      </c>
      <c r="D197" s="2" t="str">
        <f>IF(INDEX(Kunde!$D$4:$G$503,ROW(A196),4)="","",INDEX(Kunde!$D$4:$G$503,ROW(A196),4))</f>
        <v/>
      </c>
    </row>
    <row r="198" spans="1:4" x14ac:dyDescent="0.25">
      <c r="A198" s="1" t="str">
        <f>IF(INDEX(Kunde!$D$4:$G$503,ROW(A197),1)="","",INDEX(Kunde!$D$4:$G$503,ROW(A197),1))</f>
        <v/>
      </c>
      <c r="B198" s="1" t="str">
        <f>IF(INDEX(Kunde!$D$4:$G$503,ROW(A197),2)="","",INDEX(Kunde!$D$4:$G$503,ROW(A197),2))</f>
        <v/>
      </c>
      <c r="C198" s="9" t="str">
        <f>IF(INDEX(Kunde!$D$4:$G$503,ROW(A197),3)="","",INDEX(Kunde!$D$4:$G$503,ROW(A197),3))</f>
        <v/>
      </c>
      <c r="D198" s="2" t="str">
        <f>IF(INDEX(Kunde!$D$4:$G$503,ROW(A197),4)="","",INDEX(Kunde!$D$4:$G$503,ROW(A197),4))</f>
        <v/>
      </c>
    </row>
    <row r="199" spans="1:4" x14ac:dyDescent="0.25">
      <c r="A199" s="1" t="str">
        <f>IF(INDEX(Kunde!$D$4:$G$503,ROW(A198),1)="","",INDEX(Kunde!$D$4:$G$503,ROW(A198),1))</f>
        <v/>
      </c>
      <c r="B199" s="1" t="str">
        <f>IF(INDEX(Kunde!$D$4:$G$503,ROW(A198),2)="","",INDEX(Kunde!$D$4:$G$503,ROW(A198),2))</f>
        <v/>
      </c>
      <c r="C199" s="9" t="str">
        <f>IF(INDEX(Kunde!$D$4:$G$503,ROW(A198),3)="","",INDEX(Kunde!$D$4:$G$503,ROW(A198),3))</f>
        <v/>
      </c>
      <c r="D199" s="2" t="str">
        <f>IF(INDEX(Kunde!$D$4:$G$503,ROW(A198),4)="","",INDEX(Kunde!$D$4:$G$503,ROW(A198),4))</f>
        <v/>
      </c>
    </row>
    <row r="200" spans="1:4" x14ac:dyDescent="0.25">
      <c r="A200" s="1" t="str">
        <f>IF(INDEX(Kunde!$D$4:$G$503,ROW(A199),1)="","",INDEX(Kunde!$D$4:$G$503,ROW(A199),1))</f>
        <v/>
      </c>
      <c r="B200" s="1" t="str">
        <f>IF(INDEX(Kunde!$D$4:$G$503,ROW(A199),2)="","",INDEX(Kunde!$D$4:$G$503,ROW(A199),2))</f>
        <v/>
      </c>
      <c r="C200" s="9" t="str">
        <f>IF(INDEX(Kunde!$D$4:$G$503,ROW(A199),3)="","",INDEX(Kunde!$D$4:$G$503,ROW(A199),3))</f>
        <v/>
      </c>
      <c r="D200" s="2" t="str">
        <f>IF(INDEX(Kunde!$D$4:$G$503,ROW(A199),4)="","",INDEX(Kunde!$D$4:$G$503,ROW(A199),4))</f>
        <v/>
      </c>
    </row>
    <row r="201" spans="1:4" x14ac:dyDescent="0.25">
      <c r="A201" s="1" t="str">
        <f>IF(INDEX(Kunde!$D$4:$G$503,ROW(A200),1)="","",INDEX(Kunde!$D$4:$G$503,ROW(A200),1))</f>
        <v/>
      </c>
      <c r="B201" s="1" t="str">
        <f>IF(INDEX(Kunde!$D$4:$G$503,ROW(A200),2)="","",INDEX(Kunde!$D$4:$G$503,ROW(A200),2))</f>
        <v/>
      </c>
      <c r="C201" s="9" t="str">
        <f>IF(INDEX(Kunde!$D$4:$G$503,ROW(A200),3)="","",INDEX(Kunde!$D$4:$G$503,ROW(A200),3))</f>
        <v/>
      </c>
      <c r="D201" s="2" t="str">
        <f>IF(INDEX(Kunde!$D$4:$G$503,ROW(A200),4)="","",INDEX(Kunde!$D$4:$G$503,ROW(A200),4))</f>
        <v/>
      </c>
    </row>
    <row r="202" spans="1:4" x14ac:dyDescent="0.25">
      <c r="A202" s="1" t="str">
        <f>IF(INDEX(Kunde!$D$4:$G$503,ROW(A201),1)="","",INDEX(Kunde!$D$4:$G$503,ROW(A201),1))</f>
        <v/>
      </c>
      <c r="B202" s="1" t="str">
        <f>IF(INDEX(Kunde!$D$4:$G$503,ROW(A201),2)="","",INDEX(Kunde!$D$4:$G$503,ROW(A201),2))</f>
        <v/>
      </c>
      <c r="C202" s="9" t="str">
        <f>IF(INDEX(Kunde!$D$4:$G$503,ROW(A201),3)="","",INDEX(Kunde!$D$4:$G$503,ROW(A201),3))</f>
        <v/>
      </c>
      <c r="D202" s="2" t="str">
        <f>IF(INDEX(Kunde!$D$4:$G$503,ROW(A201),4)="","",INDEX(Kunde!$D$4:$G$503,ROW(A201),4))</f>
        <v/>
      </c>
    </row>
    <row r="203" spans="1:4" x14ac:dyDescent="0.25">
      <c r="A203" s="1" t="str">
        <f>IF(INDEX(Kunde!$D$4:$G$503,ROW(A202),1)="","",INDEX(Kunde!$D$4:$G$503,ROW(A202),1))</f>
        <v/>
      </c>
      <c r="B203" s="1" t="str">
        <f>IF(INDEX(Kunde!$D$4:$G$503,ROW(A202),2)="","",INDEX(Kunde!$D$4:$G$503,ROW(A202),2))</f>
        <v/>
      </c>
      <c r="C203" s="9" t="str">
        <f>IF(INDEX(Kunde!$D$4:$G$503,ROW(A202),3)="","",INDEX(Kunde!$D$4:$G$503,ROW(A202),3))</f>
        <v/>
      </c>
      <c r="D203" s="2" t="str">
        <f>IF(INDEX(Kunde!$D$4:$G$503,ROW(A202),4)="","",INDEX(Kunde!$D$4:$G$503,ROW(A202),4))</f>
        <v/>
      </c>
    </row>
    <row r="204" spans="1:4" x14ac:dyDescent="0.25">
      <c r="A204" s="1" t="str">
        <f>IF(INDEX(Kunde!$D$4:$G$503,ROW(A203),1)="","",INDEX(Kunde!$D$4:$G$503,ROW(A203),1))</f>
        <v/>
      </c>
      <c r="B204" s="1" t="str">
        <f>IF(INDEX(Kunde!$D$4:$G$503,ROW(A203),2)="","",INDEX(Kunde!$D$4:$G$503,ROW(A203),2))</f>
        <v/>
      </c>
      <c r="C204" s="9" t="str">
        <f>IF(INDEX(Kunde!$D$4:$G$503,ROW(A203),3)="","",INDEX(Kunde!$D$4:$G$503,ROW(A203),3))</f>
        <v/>
      </c>
      <c r="D204" s="2" t="str">
        <f>IF(INDEX(Kunde!$D$4:$G$503,ROW(A203),4)="","",INDEX(Kunde!$D$4:$G$503,ROW(A203),4))</f>
        <v/>
      </c>
    </row>
    <row r="205" spans="1:4" x14ac:dyDescent="0.25">
      <c r="A205" s="1" t="str">
        <f>IF(INDEX(Kunde!$D$4:$G$503,ROW(A204),1)="","",INDEX(Kunde!$D$4:$G$503,ROW(A204),1))</f>
        <v/>
      </c>
      <c r="B205" s="1" t="str">
        <f>IF(INDEX(Kunde!$D$4:$G$503,ROW(A204),2)="","",INDEX(Kunde!$D$4:$G$503,ROW(A204),2))</f>
        <v/>
      </c>
      <c r="C205" s="9" t="str">
        <f>IF(INDEX(Kunde!$D$4:$G$503,ROW(A204),3)="","",INDEX(Kunde!$D$4:$G$503,ROW(A204),3))</f>
        <v/>
      </c>
      <c r="D205" s="2" t="str">
        <f>IF(INDEX(Kunde!$D$4:$G$503,ROW(A204),4)="","",INDEX(Kunde!$D$4:$G$503,ROW(A204),4))</f>
        <v/>
      </c>
    </row>
    <row r="206" spans="1:4" x14ac:dyDescent="0.25">
      <c r="A206" s="1" t="str">
        <f>IF(INDEX(Kunde!$D$4:$G$503,ROW(A205),1)="","",INDEX(Kunde!$D$4:$G$503,ROW(A205),1))</f>
        <v/>
      </c>
      <c r="B206" s="1" t="str">
        <f>IF(INDEX(Kunde!$D$4:$G$503,ROW(A205),2)="","",INDEX(Kunde!$D$4:$G$503,ROW(A205),2))</f>
        <v/>
      </c>
      <c r="C206" s="9" t="str">
        <f>IF(INDEX(Kunde!$D$4:$G$503,ROW(A205),3)="","",INDEX(Kunde!$D$4:$G$503,ROW(A205),3))</f>
        <v/>
      </c>
      <c r="D206" s="2" t="str">
        <f>IF(INDEX(Kunde!$D$4:$G$503,ROW(A205),4)="","",INDEX(Kunde!$D$4:$G$503,ROW(A205),4))</f>
        <v/>
      </c>
    </row>
    <row r="207" spans="1:4" x14ac:dyDescent="0.25">
      <c r="A207" s="1" t="str">
        <f>IF(INDEX(Kunde!$D$4:$G$503,ROW(A206),1)="","",INDEX(Kunde!$D$4:$G$503,ROW(A206),1))</f>
        <v/>
      </c>
      <c r="B207" s="1" t="str">
        <f>IF(INDEX(Kunde!$D$4:$G$503,ROW(A206),2)="","",INDEX(Kunde!$D$4:$G$503,ROW(A206),2))</f>
        <v/>
      </c>
      <c r="C207" s="9" t="str">
        <f>IF(INDEX(Kunde!$D$4:$G$503,ROW(A206),3)="","",INDEX(Kunde!$D$4:$G$503,ROW(A206),3))</f>
        <v/>
      </c>
      <c r="D207" s="2" t="str">
        <f>IF(INDEX(Kunde!$D$4:$G$503,ROW(A206),4)="","",INDEX(Kunde!$D$4:$G$503,ROW(A206),4))</f>
        <v/>
      </c>
    </row>
    <row r="208" spans="1:4" x14ac:dyDescent="0.25">
      <c r="A208" s="1" t="str">
        <f>IF(INDEX(Kunde!$D$4:$G$503,ROW(A207),1)="","",INDEX(Kunde!$D$4:$G$503,ROW(A207),1))</f>
        <v/>
      </c>
      <c r="B208" s="1" t="str">
        <f>IF(INDEX(Kunde!$D$4:$G$503,ROW(A207),2)="","",INDEX(Kunde!$D$4:$G$503,ROW(A207),2))</f>
        <v/>
      </c>
      <c r="C208" s="9" t="str">
        <f>IF(INDEX(Kunde!$D$4:$G$503,ROW(A207),3)="","",INDEX(Kunde!$D$4:$G$503,ROW(A207),3))</f>
        <v/>
      </c>
      <c r="D208" s="2" t="str">
        <f>IF(INDEX(Kunde!$D$4:$G$503,ROW(A207),4)="","",INDEX(Kunde!$D$4:$G$503,ROW(A207),4))</f>
        <v/>
      </c>
    </row>
    <row r="209" spans="1:4" x14ac:dyDescent="0.25">
      <c r="A209" s="1" t="str">
        <f>IF(INDEX(Kunde!$D$4:$G$503,ROW(A208),1)="","",INDEX(Kunde!$D$4:$G$503,ROW(A208),1))</f>
        <v/>
      </c>
      <c r="B209" s="1" t="str">
        <f>IF(INDEX(Kunde!$D$4:$G$503,ROW(A208),2)="","",INDEX(Kunde!$D$4:$G$503,ROW(A208),2))</f>
        <v/>
      </c>
      <c r="C209" s="9" t="str">
        <f>IF(INDEX(Kunde!$D$4:$G$503,ROW(A208),3)="","",INDEX(Kunde!$D$4:$G$503,ROW(A208),3))</f>
        <v/>
      </c>
      <c r="D209" s="2" t="str">
        <f>IF(INDEX(Kunde!$D$4:$G$503,ROW(A208),4)="","",INDEX(Kunde!$D$4:$G$503,ROW(A208),4))</f>
        <v/>
      </c>
    </row>
    <row r="210" spans="1:4" x14ac:dyDescent="0.25">
      <c r="A210" s="1" t="str">
        <f>IF(INDEX(Kunde!$D$4:$G$503,ROW(A209),1)="","",INDEX(Kunde!$D$4:$G$503,ROW(A209),1))</f>
        <v/>
      </c>
      <c r="B210" s="1" t="str">
        <f>IF(INDEX(Kunde!$D$4:$G$503,ROW(A209),2)="","",INDEX(Kunde!$D$4:$G$503,ROW(A209),2))</f>
        <v/>
      </c>
      <c r="C210" s="9" t="str">
        <f>IF(INDEX(Kunde!$D$4:$G$503,ROW(A209),3)="","",INDEX(Kunde!$D$4:$G$503,ROW(A209),3))</f>
        <v/>
      </c>
      <c r="D210" s="2" t="str">
        <f>IF(INDEX(Kunde!$D$4:$G$503,ROW(A209),4)="","",INDEX(Kunde!$D$4:$G$503,ROW(A209),4))</f>
        <v/>
      </c>
    </row>
    <row r="211" spans="1:4" x14ac:dyDescent="0.25">
      <c r="A211" s="1" t="str">
        <f>IF(INDEX(Kunde!$D$4:$G$503,ROW(A210),1)="","",INDEX(Kunde!$D$4:$G$503,ROW(A210),1))</f>
        <v/>
      </c>
      <c r="B211" s="1" t="str">
        <f>IF(INDEX(Kunde!$D$4:$G$503,ROW(A210),2)="","",INDEX(Kunde!$D$4:$G$503,ROW(A210),2))</f>
        <v/>
      </c>
      <c r="C211" s="9" t="str">
        <f>IF(INDEX(Kunde!$D$4:$G$503,ROW(A210),3)="","",INDEX(Kunde!$D$4:$G$503,ROW(A210),3))</f>
        <v/>
      </c>
      <c r="D211" s="2" t="str">
        <f>IF(INDEX(Kunde!$D$4:$G$503,ROW(A210),4)="","",INDEX(Kunde!$D$4:$G$503,ROW(A210),4))</f>
        <v/>
      </c>
    </row>
    <row r="212" spans="1:4" x14ac:dyDescent="0.25">
      <c r="A212" s="1" t="str">
        <f>IF(INDEX(Kunde!$D$4:$G$503,ROW(A211),1)="","",INDEX(Kunde!$D$4:$G$503,ROW(A211),1))</f>
        <v/>
      </c>
      <c r="B212" s="1" t="str">
        <f>IF(INDEX(Kunde!$D$4:$G$503,ROW(A211),2)="","",INDEX(Kunde!$D$4:$G$503,ROW(A211),2))</f>
        <v/>
      </c>
      <c r="C212" s="9" t="str">
        <f>IF(INDEX(Kunde!$D$4:$G$503,ROW(A211),3)="","",INDEX(Kunde!$D$4:$G$503,ROW(A211),3))</f>
        <v/>
      </c>
      <c r="D212" s="2" t="str">
        <f>IF(INDEX(Kunde!$D$4:$G$503,ROW(A211),4)="","",INDEX(Kunde!$D$4:$G$503,ROW(A211),4))</f>
        <v/>
      </c>
    </row>
    <row r="213" spans="1:4" x14ac:dyDescent="0.25">
      <c r="A213" s="1" t="str">
        <f>IF(INDEX(Kunde!$D$4:$G$503,ROW(A212),1)="","",INDEX(Kunde!$D$4:$G$503,ROW(A212),1))</f>
        <v/>
      </c>
      <c r="B213" s="1" t="str">
        <f>IF(INDEX(Kunde!$D$4:$G$503,ROW(A212),2)="","",INDEX(Kunde!$D$4:$G$503,ROW(A212),2))</f>
        <v/>
      </c>
      <c r="C213" s="9" t="str">
        <f>IF(INDEX(Kunde!$D$4:$G$503,ROW(A212),3)="","",INDEX(Kunde!$D$4:$G$503,ROW(A212),3))</f>
        <v/>
      </c>
      <c r="D213" s="2" t="str">
        <f>IF(INDEX(Kunde!$D$4:$G$503,ROW(A212),4)="","",INDEX(Kunde!$D$4:$G$503,ROW(A212),4))</f>
        <v/>
      </c>
    </row>
    <row r="214" spans="1:4" x14ac:dyDescent="0.25">
      <c r="A214" s="1" t="str">
        <f>IF(INDEX(Kunde!$D$4:$G$503,ROW(A213),1)="","",INDEX(Kunde!$D$4:$G$503,ROW(A213),1))</f>
        <v/>
      </c>
      <c r="B214" s="1" t="str">
        <f>IF(INDEX(Kunde!$D$4:$G$503,ROW(A213),2)="","",INDEX(Kunde!$D$4:$G$503,ROW(A213),2))</f>
        <v/>
      </c>
      <c r="C214" s="9" t="str">
        <f>IF(INDEX(Kunde!$D$4:$G$503,ROW(A213),3)="","",INDEX(Kunde!$D$4:$G$503,ROW(A213),3))</f>
        <v/>
      </c>
      <c r="D214" s="2" t="str">
        <f>IF(INDEX(Kunde!$D$4:$G$503,ROW(A213),4)="","",INDEX(Kunde!$D$4:$G$503,ROW(A213),4))</f>
        <v/>
      </c>
    </row>
    <row r="215" spans="1:4" x14ac:dyDescent="0.25">
      <c r="A215" s="1" t="str">
        <f>IF(INDEX(Kunde!$D$4:$G$503,ROW(A214),1)="","",INDEX(Kunde!$D$4:$G$503,ROW(A214),1))</f>
        <v/>
      </c>
      <c r="B215" s="1" t="str">
        <f>IF(INDEX(Kunde!$D$4:$G$503,ROW(A214),2)="","",INDEX(Kunde!$D$4:$G$503,ROW(A214),2))</f>
        <v/>
      </c>
      <c r="C215" s="9" t="str">
        <f>IF(INDEX(Kunde!$D$4:$G$503,ROW(A214),3)="","",INDEX(Kunde!$D$4:$G$503,ROW(A214),3))</f>
        <v/>
      </c>
      <c r="D215" s="2" t="str">
        <f>IF(INDEX(Kunde!$D$4:$G$503,ROW(A214),4)="","",INDEX(Kunde!$D$4:$G$503,ROW(A214),4))</f>
        <v/>
      </c>
    </row>
    <row r="216" spans="1:4" x14ac:dyDescent="0.25">
      <c r="A216" s="1" t="str">
        <f>IF(INDEX(Kunde!$D$4:$G$503,ROW(A215),1)="","",INDEX(Kunde!$D$4:$G$503,ROW(A215),1))</f>
        <v/>
      </c>
      <c r="B216" s="1" t="str">
        <f>IF(INDEX(Kunde!$D$4:$G$503,ROW(A215),2)="","",INDEX(Kunde!$D$4:$G$503,ROW(A215),2))</f>
        <v/>
      </c>
      <c r="C216" s="9" t="str">
        <f>IF(INDEX(Kunde!$D$4:$G$503,ROW(A215),3)="","",INDEX(Kunde!$D$4:$G$503,ROW(A215),3))</f>
        <v/>
      </c>
      <c r="D216" s="2" t="str">
        <f>IF(INDEX(Kunde!$D$4:$G$503,ROW(A215),4)="","",INDEX(Kunde!$D$4:$G$503,ROW(A215),4))</f>
        <v/>
      </c>
    </row>
    <row r="217" spans="1:4" x14ac:dyDescent="0.25">
      <c r="A217" s="1" t="str">
        <f>IF(INDEX(Kunde!$D$4:$G$503,ROW(A216),1)="","",INDEX(Kunde!$D$4:$G$503,ROW(A216),1))</f>
        <v/>
      </c>
      <c r="B217" s="1" t="str">
        <f>IF(INDEX(Kunde!$D$4:$G$503,ROW(A216),2)="","",INDEX(Kunde!$D$4:$G$503,ROW(A216),2))</f>
        <v/>
      </c>
      <c r="C217" s="9" t="str">
        <f>IF(INDEX(Kunde!$D$4:$G$503,ROW(A216),3)="","",INDEX(Kunde!$D$4:$G$503,ROW(A216),3))</f>
        <v/>
      </c>
      <c r="D217" s="2" t="str">
        <f>IF(INDEX(Kunde!$D$4:$G$503,ROW(A216),4)="","",INDEX(Kunde!$D$4:$G$503,ROW(A216),4))</f>
        <v/>
      </c>
    </row>
    <row r="218" spans="1:4" x14ac:dyDescent="0.25">
      <c r="A218" s="1" t="str">
        <f>IF(INDEX(Kunde!$D$4:$G$503,ROW(A217),1)="","",INDEX(Kunde!$D$4:$G$503,ROW(A217),1))</f>
        <v/>
      </c>
      <c r="B218" s="1" t="str">
        <f>IF(INDEX(Kunde!$D$4:$G$503,ROW(A217),2)="","",INDEX(Kunde!$D$4:$G$503,ROW(A217),2))</f>
        <v/>
      </c>
      <c r="C218" s="9" t="str">
        <f>IF(INDEX(Kunde!$D$4:$G$503,ROW(A217),3)="","",INDEX(Kunde!$D$4:$G$503,ROW(A217),3))</f>
        <v/>
      </c>
      <c r="D218" s="2" t="str">
        <f>IF(INDEX(Kunde!$D$4:$G$503,ROW(A217),4)="","",INDEX(Kunde!$D$4:$G$503,ROW(A217),4))</f>
        <v/>
      </c>
    </row>
    <row r="219" spans="1:4" x14ac:dyDescent="0.25">
      <c r="A219" s="1" t="str">
        <f>IF(INDEX(Kunde!$D$4:$G$503,ROW(A218),1)="","",INDEX(Kunde!$D$4:$G$503,ROW(A218),1))</f>
        <v/>
      </c>
      <c r="B219" s="1" t="str">
        <f>IF(INDEX(Kunde!$D$4:$G$503,ROW(A218),2)="","",INDEX(Kunde!$D$4:$G$503,ROW(A218),2))</f>
        <v/>
      </c>
      <c r="C219" s="9" t="str">
        <f>IF(INDEX(Kunde!$D$4:$G$503,ROW(A218),3)="","",INDEX(Kunde!$D$4:$G$503,ROW(A218),3))</f>
        <v/>
      </c>
      <c r="D219" s="2" t="str">
        <f>IF(INDEX(Kunde!$D$4:$G$503,ROW(A218),4)="","",INDEX(Kunde!$D$4:$G$503,ROW(A218),4))</f>
        <v/>
      </c>
    </row>
    <row r="220" spans="1:4" x14ac:dyDescent="0.25">
      <c r="A220" s="1" t="str">
        <f>IF(INDEX(Kunde!$D$4:$G$503,ROW(A219),1)="","",INDEX(Kunde!$D$4:$G$503,ROW(A219),1))</f>
        <v/>
      </c>
      <c r="B220" s="1" t="str">
        <f>IF(INDEX(Kunde!$D$4:$G$503,ROW(A219),2)="","",INDEX(Kunde!$D$4:$G$503,ROW(A219),2))</f>
        <v/>
      </c>
      <c r="C220" s="9" t="str">
        <f>IF(INDEX(Kunde!$D$4:$G$503,ROW(A219),3)="","",INDEX(Kunde!$D$4:$G$503,ROW(A219),3))</f>
        <v/>
      </c>
      <c r="D220" s="2" t="str">
        <f>IF(INDEX(Kunde!$D$4:$G$503,ROW(A219),4)="","",INDEX(Kunde!$D$4:$G$503,ROW(A219),4))</f>
        <v/>
      </c>
    </row>
    <row r="221" spans="1:4" x14ac:dyDescent="0.25">
      <c r="A221" s="1" t="str">
        <f>IF(INDEX(Kunde!$D$4:$G$503,ROW(A220),1)="","",INDEX(Kunde!$D$4:$G$503,ROW(A220),1))</f>
        <v/>
      </c>
      <c r="B221" s="1" t="str">
        <f>IF(INDEX(Kunde!$D$4:$G$503,ROW(A220),2)="","",INDEX(Kunde!$D$4:$G$503,ROW(A220),2))</f>
        <v/>
      </c>
      <c r="C221" s="9" t="str">
        <f>IF(INDEX(Kunde!$D$4:$G$503,ROW(A220),3)="","",INDEX(Kunde!$D$4:$G$503,ROW(A220),3))</f>
        <v/>
      </c>
      <c r="D221" s="2" t="str">
        <f>IF(INDEX(Kunde!$D$4:$G$503,ROW(A220),4)="","",INDEX(Kunde!$D$4:$G$503,ROW(A220),4))</f>
        <v/>
      </c>
    </row>
    <row r="222" spans="1:4" x14ac:dyDescent="0.25">
      <c r="A222" s="1" t="str">
        <f>IF(INDEX(Kunde!$D$4:$G$503,ROW(A221),1)="","",INDEX(Kunde!$D$4:$G$503,ROW(A221),1))</f>
        <v/>
      </c>
      <c r="B222" s="1" t="str">
        <f>IF(INDEX(Kunde!$D$4:$G$503,ROW(A221),2)="","",INDEX(Kunde!$D$4:$G$503,ROW(A221),2))</f>
        <v/>
      </c>
      <c r="C222" s="9" t="str">
        <f>IF(INDEX(Kunde!$D$4:$G$503,ROW(A221),3)="","",INDEX(Kunde!$D$4:$G$503,ROW(A221),3))</f>
        <v/>
      </c>
      <c r="D222" s="2" t="str">
        <f>IF(INDEX(Kunde!$D$4:$G$503,ROW(A221),4)="","",INDEX(Kunde!$D$4:$G$503,ROW(A221),4))</f>
        <v/>
      </c>
    </row>
    <row r="223" spans="1:4" x14ac:dyDescent="0.25">
      <c r="A223" s="1" t="str">
        <f>IF(INDEX(Kunde!$D$4:$G$503,ROW(A222),1)="","",INDEX(Kunde!$D$4:$G$503,ROW(A222),1))</f>
        <v/>
      </c>
      <c r="B223" s="1" t="str">
        <f>IF(INDEX(Kunde!$D$4:$G$503,ROW(A222),2)="","",INDEX(Kunde!$D$4:$G$503,ROW(A222),2))</f>
        <v/>
      </c>
      <c r="C223" s="9" t="str">
        <f>IF(INDEX(Kunde!$D$4:$G$503,ROW(A222),3)="","",INDEX(Kunde!$D$4:$G$503,ROW(A222),3))</f>
        <v/>
      </c>
      <c r="D223" s="2" t="str">
        <f>IF(INDEX(Kunde!$D$4:$G$503,ROW(A222),4)="","",INDEX(Kunde!$D$4:$G$503,ROW(A222),4))</f>
        <v/>
      </c>
    </row>
    <row r="224" spans="1:4" x14ac:dyDescent="0.25">
      <c r="A224" s="1" t="str">
        <f>IF(INDEX(Kunde!$D$4:$G$503,ROW(A223),1)="","",INDEX(Kunde!$D$4:$G$503,ROW(A223),1))</f>
        <v/>
      </c>
      <c r="B224" s="1" t="str">
        <f>IF(INDEX(Kunde!$D$4:$G$503,ROW(A223),2)="","",INDEX(Kunde!$D$4:$G$503,ROW(A223),2))</f>
        <v/>
      </c>
      <c r="C224" s="9" t="str">
        <f>IF(INDEX(Kunde!$D$4:$G$503,ROW(A223),3)="","",INDEX(Kunde!$D$4:$G$503,ROW(A223),3))</f>
        <v/>
      </c>
      <c r="D224" s="2" t="str">
        <f>IF(INDEX(Kunde!$D$4:$G$503,ROW(A223),4)="","",INDEX(Kunde!$D$4:$G$503,ROW(A223),4))</f>
        <v/>
      </c>
    </row>
    <row r="225" spans="1:4" x14ac:dyDescent="0.25">
      <c r="A225" s="1" t="str">
        <f>IF(INDEX(Kunde!$D$4:$G$503,ROW(A224),1)="","",INDEX(Kunde!$D$4:$G$503,ROW(A224),1))</f>
        <v/>
      </c>
      <c r="B225" s="1" t="str">
        <f>IF(INDEX(Kunde!$D$4:$G$503,ROW(A224),2)="","",INDEX(Kunde!$D$4:$G$503,ROW(A224),2))</f>
        <v/>
      </c>
      <c r="C225" s="9" t="str">
        <f>IF(INDEX(Kunde!$D$4:$G$503,ROW(A224),3)="","",INDEX(Kunde!$D$4:$G$503,ROW(A224),3))</f>
        <v/>
      </c>
      <c r="D225" s="2" t="str">
        <f>IF(INDEX(Kunde!$D$4:$G$503,ROW(A224),4)="","",INDEX(Kunde!$D$4:$G$503,ROW(A224),4))</f>
        <v/>
      </c>
    </row>
    <row r="226" spans="1:4" x14ac:dyDescent="0.25">
      <c r="A226" s="1" t="str">
        <f>IF(INDEX(Kunde!$D$4:$G$503,ROW(A225),1)="","",INDEX(Kunde!$D$4:$G$503,ROW(A225),1))</f>
        <v/>
      </c>
      <c r="B226" s="1" t="str">
        <f>IF(INDEX(Kunde!$D$4:$G$503,ROW(A225),2)="","",INDEX(Kunde!$D$4:$G$503,ROW(A225),2))</f>
        <v/>
      </c>
      <c r="C226" s="9" t="str">
        <f>IF(INDEX(Kunde!$D$4:$G$503,ROW(A225),3)="","",INDEX(Kunde!$D$4:$G$503,ROW(A225),3))</f>
        <v/>
      </c>
      <c r="D226" s="2" t="str">
        <f>IF(INDEX(Kunde!$D$4:$G$503,ROW(A225),4)="","",INDEX(Kunde!$D$4:$G$503,ROW(A225),4))</f>
        <v/>
      </c>
    </row>
    <row r="227" spans="1:4" x14ac:dyDescent="0.25">
      <c r="A227" s="1" t="str">
        <f>IF(INDEX(Kunde!$D$4:$G$503,ROW(A226),1)="","",INDEX(Kunde!$D$4:$G$503,ROW(A226),1))</f>
        <v/>
      </c>
      <c r="B227" s="1" t="str">
        <f>IF(INDEX(Kunde!$D$4:$G$503,ROW(A226),2)="","",INDEX(Kunde!$D$4:$G$503,ROW(A226),2))</f>
        <v/>
      </c>
      <c r="C227" s="9" t="str">
        <f>IF(INDEX(Kunde!$D$4:$G$503,ROW(A226),3)="","",INDEX(Kunde!$D$4:$G$503,ROW(A226),3))</f>
        <v/>
      </c>
      <c r="D227" s="2" t="str">
        <f>IF(INDEX(Kunde!$D$4:$G$503,ROW(A226),4)="","",INDEX(Kunde!$D$4:$G$503,ROW(A226),4))</f>
        <v/>
      </c>
    </row>
    <row r="228" spans="1:4" x14ac:dyDescent="0.25">
      <c r="A228" s="1" t="str">
        <f>IF(INDEX(Kunde!$D$4:$G$503,ROW(A227),1)="","",INDEX(Kunde!$D$4:$G$503,ROW(A227),1))</f>
        <v/>
      </c>
      <c r="B228" s="1" t="str">
        <f>IF(INDEX(Kunde!$D$4:$G$503,ROW(A227),2)="","",INDEX(Kunde!$D$4:$G$503,ROW(A227),2))</f>
        <v/>
      </c>
      <c r="C228" s="9" t="str">
        <f>IF(INDEX(Kunde!$D$4:$G$503,ROW(A227),3)="","",INDEX(Kunde!$D$4:$G$503,ROW(A227),3))</f>
        <v/>
      </c>
      <c r="D228" s="2" t="str">
        <f>IF(INDEX(Kunde!$D$4:$G$503,ROW(A227),4)="","",INDEX(Kunde!$D$4:$G$503,ROW(A227),4))</f>
        <v/>
      </c>
    </row>
    <row r="229" spans="1:4" x14ac:dyDescent="0.25">
      <c r="A229" s="1" t="str">
        <f>IF(INDEX(Kunde!$D$4:$G$503,ROW(A228),1)="","",INDEX(Kunde!$D$4:$G$503,ROW(A228),1))</f>
        <v/>
      </c>
      <c r="B229" s="1" t="str">
        <f>IF(INDEX(Kunde!$D$4:$G$503,ROW(A228),2)="","",INDEX(Kunde!$D$4:$G$503,ROW(A228),2))</f>
        <v/>
      </c>
      <c r="C229" s="9" t="str">
        <f>IF(INDEX(Kunde!$D$4:$G$503,ROW(A228),3)="","",INDEX(Kunde!$D$4:$G$503,ROW(A228),3))</f>
        <v/>
      </c>
      <c r="D229" s="2" t="str">
        <f>IF(INDEX(Kunde!$D$4:$G$503,ROW(A228),4)="","",INDEX(Kunde!$D$4:$G$503,ROW(A228),4))</f>
        <v/>
      </c>
    </row>
    <row r="230" spans="1:4" x14ac:dyDescent="0.25">
      <c r="A230" s="1" t="str">
        <f>IF(INDEX(Kunde!$D$4:$G$503,ROW(A229),1)="","",INDEX(Kunde!$D$4:$G$503,ROW(A229),1))</f>
        <v/>
      </c>
      <c r="B230" s="1" t="str">
        <f>IF(INDEX(Kunde!$D$4:$G$503,ROW(A229),2)="","",INDEX(Kunde!$D$4:$G$503,ROW(A229),2))</f>
        <v/>
      </c>
      <c r="C230" s="9" t="str">
        <f>IF(INDEX(Kunde!$D$4:$G$503,ROW(A229),3)="","",INDEX(Kunde!$D$4:$G$503,ROW(A229),3))</f>
        <v/>
      </c>
      <c r="D230" s="2" t="str">
        <f>IF(INDEX(Kunde!$D$4:$G$503,ROW(A229),4)="","",INDEX(Kunde!$D$4:$G$503,ROW(A229),4))</f>
        <v/>
      </c>
    </row>
    <row r="231" spans="1:4" x14ac:dyDescent="0.25">
      <c r="A231" s="1" t="str">
        <f>IF(INDEX(Kunde!$D$4:$G$503,ROW(A230),1)="","",INDEX(Kunde!$D$4:$G$503,ROW(A230),1))</f>
        <v/>
      </c>
      <c r="B231" s="1" t="str">
        <f>IF(INDEX(Kunde!$D$4:$G$503,ROW(A230),2)="","",INDEX(Kunde!$D$4:$G$503,ROW(A230),2))</f>
        <v/>
      </c>
      <c r="C231" s="9" t="str">
        <f>IF(INDEX(Kunde!$D$4:$G$503,ROW(A230),3)="","",INDEX(Kunde!$D$4:$G$503,ROW(A230),3))</f>
        <v/>
      </c>
      <c r="D231" s="2" t="str">
        <f>IF(INDEX(Kunde!$D$4:$G$503,ROW(A230),4)="","",INDEX(Kunde!$D$4:$G$503,ROW(A230),4))</f>
        <v/>
      </c>
    </row>
    <row r="232" spans="1:4" x14ac:dyDescent="0.25">
      <c r="A232" s="1" t="str">
        <f>IF(INDEX(Kunde!$D$4:$G$503,ROW(A231),1)="","",INDEX(Kunde!$D$4:$G$503,ROW(A231),1))</f>
        <v/>
      </c>
      <c r="B232" s="1" t="str">
        <f>IF(INDEX(Kunde!$D$4:$G$503,ROW(A231),2)="","",INDEX(Kunde!$D$4:$G$503,ROW(A231),2))</f>
        <v/>
      </c>
      <c r="C232" s="9" t="str">
        <f>IF(INDEX(Kunde!$D$4:$G$503,ROW(A231),3)="","",INDEX(Kunde!$D$4:$G$503,ROW(A231),3))</f>
        <v/>
      </c>
      <c r="D232" s="2" t="str">
        <f>IF(INDEX(Kunde!$D$4:$G$503,ROW(A231),4)="","",INDEX(Kunde!$D$4:$G$503,ROW(A231),4))</f>
        <v/>
      </c>
    </row>
    <row r="233" spans="1:4" x14ac:dyDescent="0.25">
      <c r="A233" s="1" t="str">
        <f>IF(INDEX(Kunde!$D$4:$G$503,ROW(A232),1)="","",INDEX(Kunde!$D$4:$G$503,ROW(A232),1))</f>
        <v/>
      </c>
      <c r="B233" s="1" t="str">
        <f>IF(INDEX(Kunde!$D$4:$G$503,ROW(A232),2)="","",INDEX(Kunde!$D$4:$G$503,ROW(A232),2))</f>
        <v/>
      </c>
      <c r="C233" s="9" t="str">
        <f>IF(INDEX(Kunde!$D$4:$G$503,ROW(A232),3)="","",INDEX(Kunde!$D$4:$G$503,ROW(A232),3))</f>
        <v/>
      </c>
      <c r="D233" s="2" t="str">
        <f>IF(INDEX(Kunde!$D$4:$G$503,ROW(A232),4)="","",INDEX(Kunde!$D$4:$G$503,ROW(A232),4))</f>
        <v/>
      </c>
    </row>
    <row r="234" spans="1:4" x14ac:dyDescent="0.25">
      <c r="A234" s="1" t="str">
        <f>IF(INDEX(Kunde!$D$4:$G$503,ROW(A233),1)="","",INDEX(Kunde!$D$4:$G$503,ROW(A233),1))</f>
        <v/>
      </c>
      <c r="B234" s="1" t="str">
        <f>IF(INDEX(Kunde!$D$4:$G$503,ROW(A233),2)="","",INDEX(Kunde!$D$4:$G$503,ROW(A233),2))</f>
        <v/>
      </c>
      <c r="C234" s="9" t="str">
        <f>IF(INDEX(Kunde!$D$4:$G$503,ROW(A233),3)="","",INDEX(Kunde!$D$4:$G$503,ROW(A233),3))</f>
        <v/>
      </c>
      <c r="D234" s="2" t="str">
        <f>IF(INDEX(Kunde!$D$4:$G$503,ROW(A233),4)="","",INDEX(Kunde!$D$4:$G$503,ROW(A233),4))</f>
        <v/>
      </c>
    </row>
    <row r="235" spans="1:4" x14ac:dyDescent="0.25">
      <c r="A235" s="1" t="str">
        <f>IF(INDEX(Kunde!$D$4:$G$503,ROW(A234),1)="","",INDEX(Kunde!$D$4:$G$503,ROW(A234),1))</f>
        <v/>
      </c>
      <c r="B235" s="1" t="str">
        <f>IF(INDEX(Kunde!$D$4:$G$503,ROW(A234),2)="","",INDEX(Kunde!$D$4:$G$503,ROW(A234),2))</f>
        <v/>
      </c>
      <c r="C235" s="9" t="str">
        <f>IF(INDEX(Kunde!$D$4:$G$503,ROW(A234),3)="","",INDEX(Kunde!$D$4:$G$503,ROW(A234),3))</f>
        <v/>
      </c>
      <c r="D235" s="2" t="str">
        <f>IF(INDEX(Kunde!$D$4:$G$503,ROW(A234),4)="","",INDEX(Kunde!$D$4:$G$503,ROW(A234),4))</f>
        <v/>
      </c>
    </row>
    <row r="236" spans="1:4" x14ac:dyDescent="0.25">
      <c r="A236" s="1" t="str">
        <f>IF(INDEX(Kunde!$D$4:$G$503,ROW(A235),1)="","",INDEX(Kunde!$D$4:$G$503,ROW(A235),1))</f>
        <v/>
      </c>
      <c r="B236" s="1" t="str">
        <f>IF(INDEX(Kunde!$D$4:$G$503,ROW(A235),2)="","",INDEX(Kunde!$D$4:$G$503,ROW(A235),2))</f>
        <v/>
      </c>
      <c r="C236" s="9" t="str">
        <f>IF(INDEX(Kunde!$D$4:$G$503,ROW(A235),3)="","",INDEX(Kunde!$D$4:$G$503,ROW(A235),3))</f>
        <v/>
      </c>
      <c r="D236" s="2" t="str">
        <f>IF(INDEX(Kunde!$D$4:$G$503,ROW(A235),4)="","",INDEX(Kunde!$D$4:$G$503,ROW(A235),4))</f>
        <v/>
      </c>
    </row>
    <row r="237" spans="1:4" x14ac:dyDescent="0.25">
      <c r="A237" s="1" t="str">
        <f>IF(INDEX(Kunde!$D$4:$G$503,ROW(A236),1)="","",INDEX(Kunde!$D$4:$G$503,ROW(A236),1))</f>
        <v/>
      </c>
      <c r="B237" s="1" t="str">
        <f>IF(INDEX(Kunde!$D$4:$G$503,ROW(A236),2)="","",INDEX(Kunde!$D$4:$G$503,ROW(A236),2))</f>
        <v/>
      </c>
      <c r="C237" s="9" t="str">
        <f>IF(INDEX(Kunde!$D$4:$G$503,ROW(A236),3)="","",INDEX(Kunde!$D$4:$G$503,ROW(A236),3))</f>
        <v/>
      </c>
      <c r="D237" s="2" t="str">
        <f>IF(INDEX(Kunde!$D$4:$G$503,ROW(A236),4)="","",INDEX(Kunde!$D$4:$G$503,ROW(A236),4))</f>
        <v/>
      </c>
    </row>
    <row r="238" spans="1:4" x14ac:dyDescent="0.25">
      <c r="A238" s="1" t="str">
        <f>IF(INDEX(Kunde!$D$4:$G$503,ROW(A237),1)="","",INDEX(Kunde!$D$4:$G$503,ROW(A237),1))</f>
        <v/>
      </c>
      <c r="B238" s="1" t="str">
        <f>IF(INDEX(Kunde!$D$4:$G$503,ROW(A237),2)="","",INDEX(Kunde!$D$4:$G$503,ROW(A237),2))</f>
        <v/>
      </c>
      <c r="C238" s="9" t="str">
        <f>IF(INDEX(Kunde!$D$4:$G$503,ROW(A237),3)="","",INDEX(Kunde!$D$4:$G$503,ROW(A237),3))</f>
        <v/>
      </c>
      <c r="D238" s="2" t="str">
        <f>IF(INDEX(Kunde!$D$4:$G$503,ROW(A237),4)="","",INDEX(Kunde!$D$4:$G$503,ROW(A237),4))</f>
        <v/>
      </c>
    </row>
    <row r="239" spans="1:4" x14ac:dyDescent="0.25">
      <c r="A239" s="1" t="str">
        <f>IF(INDEX(Kunde!$D$4:$G$503,ROW(A238),1)="","",INDEX(Kunde!$D$4:$G$503,ROW(A238),1))</f>
        <v/>
      </c>
      <c r="B239" s="1" t="str">
        <f>IF(INDEX(Kunde!$D$4:$G$503,ROW(A238),2)="","",INDEX(Kunde!$D$4:$G$503,ROW(A238),2))</f>
        <v/>
      </c>
      <c r="C239" s="9" t="str">
        <f>IF(INDEX(Kunde!$D$4:$G$503,ROW(A238),3)="","",INDEX(Kunde!$D$4:$G$503,ROW(A238),3))</f>
        <v/>
      </c>
      <c r="D239" s="2" t="str">
        <f>IF(INDEX(Kunde!$D$4:$G$503,ROW(A238),4)="","",INDEX(Kunde!$D$4:$G$503,ROW(A238),4))</f>
        <v/>
      </c>
    </row>
    <row r="240" spans="1:4" x14ac:dyDescent="0.25">
      <c r="A240" s="1" t="str">
        <f>IF(INDEX(Kunde!$D$4:$G$503,ROW(A239),1)="","",INDEX(Kunde!$D$4:$G$503,ROW(A239),1))</f>
        <v/>
      </c>
      <c r="B240" s="1" t="str">
        <f>IF(INDEX(Kunde!$D$4:$G$503,ROW(A239),2)="","",INDEX(Kunde!$D$4:$G$503,ROW(A239),2))</f>
        <v/>
      </c>
      <c r="C240" s="9" t="str">
        <f>IF(INDEX(Kunde!$D$4:$G$503,ROW(A239),3)="","",INDEX(Kunde!$D$4:$G$503,ROW(A239),3))</f>
        <v/>
      </c>
      <c r="D240" s="2" t="str">
        <f>IF(INDEX(Kunde!$D$4:$G$503,ROW(A239),4)="","",INDEX(Kunde!$D$4:$G$503,ROW(A239),4))</f>
        <v/>
      </c>
    </row>
    <row r="241" spans="1:4" x14ac:dyDescent="0.25">
      <c r="A241" s="1" t="str">
        <f>IF(INDEX(Kunde!$D$4:$G$503,ROW(A240),1)="","",INDEX(Kunde!$D$4:$G$503,ROW(A240),1))</f>
        <v/>
      </c>
      <c r="B241" s="1" t="str">
        <f>IF(INDEX(Kunde!$D$4:$G$503,ROW(A240),2)="","",INDEX(Kunde!$D$4:$G$503,ROW(A240),2))</f>
        <v/>
      </c>
      <c r="C241" s="9" t="str">
        <f>IF(INDEX(Kunde!$D$4:$G$503,ROW(A240),3)="","",INDEX(Kunde!$D$4:$G$503,ROW(A240),3))</f>
        <v/>
      </c>
      <c r="D241" s="2" t="str">
        <f>IF(INDEX(Kunde!$D$4:$G$503,ROW(A240),4)="","",INDEX(Kunde!$D$4:$G$503,ROW(A240),4))</f>
        <v/>
      </c>
    </row>
    <row r="242" spans="1:4" x14ac:dyDescent="0.25">
      <c r="A242" s="1" t="str">
        <f>IF(INDEX(Kunde!$D$4:$G$503,ROW(A241),1)="","",INDEX(Kunde!$D$4:$G$503,ROW(A241),1))</f>
        <v/>
      </c>
      <c r="B242" s="1" t="str">
        <f>IF(INDEX(Kunde!$D$4:$G$503,ROW(A241),2)="","",INDEX(Kunde!$D$4:$G$503,ROW(A241),2))</f>
        <v/>
      </c>
      <c r="C242" s="9" t="str">
        <f>IF(INDEX(Kunde!$D$4:$G$503,ROW(A241),3)="","",INDEX(Kunde!$D$4:$G$503,ROW(A241),3))</f>
        <v/>
      </c>
      <c r="D242" s="2" t="str">
        <f>IF(INDEX(Kunde!$D$4:$G$503,ROW(A241),4)="","",INDEX(Kunde!$D$4:$G$503,ROW(A241),4))</f>
        <v/>
      </c>
    </row>
    <row r="243" spans="1:4" x14ac:dyDescent="0.25">
      <c r="A243" s="1" t="str">
        <f>IF(INDEX(Kunde!$D$4:$G$503,ROW(A242),1)="","",INDEX(Kunde!$D$4:$G$503,ROW(A242),1))</f>
        <v/>
      </c>
      <c r="B243" s="1" t="str">
        <f>IF(INDEX(Kunde!$D$4:$G$503,ROW(A242),2)="","",INDEX(Kunde!$D$4:$G$503,ROW(A242),2))</f>
        <v/>
      </c>
      <c r="C243" s="9" t="str">
        <f>IF(INDEX(Kunde!$D$4:$G$503,ROW(A242),3)="","",INDEX(Kunde!$D$4:$G$503,ROW(A242),3))</f>
        <v/>
      </c>
      <c r="D243" s="2" t="str">
        <f>IF(INDEX(Kunde!$D$4:$G$503,ROW(A242),4)="","",INDEX(Kunde!$D$4:$G$503,ROW(A242),4))</f>
        <v/>
      </c>
    </row>
    <row r="244" spans="1:4" x14ac:dyDescent="0.25">
      <c r="A244" s="1" t="str">
        <f>IF(INDEX(Kunde!$D$4:$G$503,ROW(A243),1)="","",INDEX(Kunde!$D$4:$G$503,ROW(A243),1))</f>
        <v/>
      </c>
      <c r="B244" s="1" t="str">
        <f>IF(INDEX(Kunde!$D$4:$G$503,ROW(A243),2)="","",INDEX(Kunde!$D$4:$G$503,ROW(A243),2))</f>
        <v/>
      </c>
      <c r="C244" s="9" t="str">
        <f>IF(INDEX(Kunde!$D$4:$G$503,ROW(A243),3)="","",INDEX(Kunde!$D$4:$G$503,ROW(A243),3))</f>
        <v/>
      </c>
      <c r="D244" s="2" t="str">
        <f>IF(INDEX(Kunde!$D$4:$G$503,ROW(A243),4)="","",INDEX(Kunde!$D$4:$G$503,ROW(A243),4))</f>
        <v/>
      </c>
    </row>
    <row r="245" spans="1:4" x14ac:dyDescent="0.25">
      <c r="A245" s="1" t="str">
        <f>IF(INDEX(Kunde!$D$4:$G$503,ROW(A244),1)="","",INDEX(Kunde!$D$4:$G$503,ROW(A244),1))</f>
        <v/>
      </c>
      <c r="B245" s="1" t="str">
        <f>IF(INDEX(Kunde!$D$4:$G$503,ROW(A244),2)="","",INDEX(Kunde!$D$4:$G$503,ROW(A244),2))</f>
        <v/>
      </c>
      <c r="C245" s="9" t="str">
        <f>IF(INDEX(Kunde!$D$4:$G$503,ROW(A244),3)="","",INDEX(Kunde!$D$4:$G$503,ROW(A244),3))</f>
        <v/>
      </c>
      <c r="D245" s="2" t="str">
        <f>IF(INDEX(Kunde!$D$4:$G$503,ROW(A244),4)="","",INDEX(Kunde!$D$4:$G$503,ROW(A244),4))</f>
        <v/>
      </c>
    </row>
    <row r="246" spans="1:4" x14ac:dyDescent="0.25">
      <c r="A246" s="1" t="str">
        <f>IF(INDEX(Kunde!$D$4:$G$503,ROW(A245),1)="","",INDEX(Kunde!$D$4:$G$503,ROW(A245),1))</f>
        <v/>
      </c>
      <c r="B246" s="1" t="str">
        <f>IF(INDEX(Kunde!$D$4:$G$503,ROW(A245),2)="","",INDEX(Kunde!$D$4:$G$503,ROW(A245),2))</f>
        <v/>
      </c>
      <c r="C246" s="9" t="str">
        <f>IF(INDEX(Kunde!$D$4:$G$503,ROW(A245),3)="","",INDEX(Kunde!$D$4:$G$503,ROW(A245),3))</f>
        <v/>
      </c>
      <c r="D246" s="2" t="str">
        <f>IF(INDEX(Kunde!$D$4:$G$503,ROW(A245),4)="","",INDEX(Kunde!$D$4:$G$503,ROW(A245),4))</f>
        <v/>
      </c>
    </row>
    <row r="247" spans="1:4" x14ac:dyDescent="0.25">
      <c r="A247" s="1" t="str">
        <f>IF(INDEX(Kunde!$D$4:$G$503,ROW(A246),1)="","",INDEX(Kunde!$D$4:$G$503,ROW(A246),1))</f>
        <v/>
      </c>
      <c r="B247" s="1" t="str">
        <f>IF(INDEX(Kunde!$D$4:$G$503,ROW(A246),2)="","",INDEX(Kunde!$D$4:$G$503,ROW(A246),2))</f>
        <v/>
      </c>
      <c r="C247" s="9" t="str">
        <f>IF(INDEX(Kunde!$D$4:$G$503,ROW(A246),3)="","",INDEX(Kunde!$D$4:$G$503,ROW(A246),3))</f>
        <v/>
      </c>
      <c r="D247" s="2" t="str">
        <f>IF(INDEX(Kunde!$D$4:$G$503,ROW(A246),4)="","",INDEX(Kunde!$D$4:$G$503,ROW(A246),4))</f>
        <v/>
      </c>
    </row>
    <row r="248" spans="1:4" x14ac:dyDescent="0.25">
      <c r="A248" s="1" t="str">
        <f>IF(INDEX(Kunde!$D$4:$G$503,ROW(A247),1)="","",INDEX(Kunde!$D$4:$G$503,ROW(A247),1))</f>
        <v/>
      </c>
      <c r="B248" s="1" t="str">
        <f>IF(INDEX(Kunde!$D$4:$G$503,ROW(A247),2)="","",INDEX(Kunde!$D$4:$G$503,ROW(A247),2))</f>
        <v/>
      </c>
      <c r="C248" s="9" t="str">
        <f>IF(INDEX(Kunde!$D$4:$G$503,ROW(A247),3)="","",INDEX(Kunde!$D$4:$G$503,ROW(A247),3))</f>
        <v/>
      </c>
      <c r="D248" s="2" t="str">
        <f>IF(INDEX(Kunde!$D$4:$G$503,ROW(A247),4)="","",INDEX(Kunde!$D$4:$G$503,ROW(A247),4))</f>
        <v/>
      </c>
    </row>
    <row r="249" spans="1:4" x14ac:dyDescent="0.25">
      <c r="A249" s="1" t="str">
        <f>IF(INDEX(Kunde!$D$4:$G$503,ROW(A248),1)="","",INDEX(Kunde!$D$4:$G$503,ROW(A248),1))</f>
        <v/>
      </c>
      <c r="B249" s="1" t="str">
        <f>IF(INDEX(Kunde!$D$4:$G$503,ROW(A248),2)="","",INDEX(Kunde!$D$4:$G$503,ROW(A248),2))</f>
        <v/>
      </c>
      <c r="C249" s="9" t="str">
        <f>IF(INDEX(Kunde!$D$4:$G$503,ROW(A248),3)="","",INDEX(Kunde!$D$4:$G$503,ROW(A248),3))</f>
        <v/>
      </c>
      <c r="D249" s="2" t="str">
        <f>IF(INDEX(Kunde!$D$4:$G$503,ROW(A248),4)="","",INDEX(Kunde!$D$4:$G$503,ROW(A248),4))</f>
        <v/>
      </c>
    </row>
    <row r="250" spans="1:4" x14ac:dyDescent="0.25">
      <c r="A250" s="1" t="str">
        <f>IF(INDEX(Kunde!$D$4:$G$503,ROW(A249),1)="","",INDEX(Kunde!$D$4:$G$503,ROW(A249),1))</f>
        <v/>
      </c>
      <c r="B250" s="1" t="str">
        <f>IF(INDEX(Kunde!$D$4:$G$503,ROW(A249),2)="","",INDEX(Kunde!$D$4:$G$503,ROW(A249),2))</f>
        <v/>
      </c>
      <c r="C250" s="9" t="str">
        <f>IF(INDEX(Kunde!$D$4:$G$503,ROW(A249),3)="","",INDEX(Kunde!$D$4:$G$503,ROW(A249),3))</f>
        <v/>
      </c>
      <c r="D250" s="2" t="str">
        <f>IF(INDEX(Kunde!$D$4:$G$503,ROW(A249),4)="","",INDEX(Kunde!$D$4:$G$503,ROW(A249),4))</f>
        <v/>
      </c>
    </row>
    <row r="251" spans="1:4" x14ac:dyDescent="0.25">
      <c r="A251" s="1" t="str">
        <f>IF(INDEX(Kunde!$D$4:$G$503,ROW(A250),1)="","",INDEX(Kunde!$D$4:$G$503,ROW(A250),1))</f>
        <v/>
      </c>
      <c r="B251" s="1" t="str">
        <f>IF(INDEX(Kunde!$D$4:$G$503,ROW(A250),2)="","",INDEX(Kunde!$D$4:$G$503,ROW(A250),2))</f>
        <v/>
      </c>
      <c r="C251" s="9" t="str">
        <f>IF(INDEX(Kunde!$D$4:$G$503,ROW(A250),3)="","",INDEX(Kunde!$D$4:$G$503,ROW(A250),3))</f>
        <v/>
      </c>
      <c r="D251" s="2" t="str">
        <f>IF(INDEX(Kunde!$D$4:$G$503,ROW(A250),4)="","",INDEX(Kunde!$D$4:$G$503,ROW(A250),4))</f>
        <v/>
      </c>
    </row>
    <row r="252" spans="1:4" x14ac:dyDescent="0.25">
      <c r="A252" s="1" t="str">
        <f>IF(INDEX(Kunde!$D$4:$G$503,ROW(A251),1)="","",INDEX(Kunde!$D$4:$G$503,ROW(A251),1))</f>
        <v/>
      </c>
      <c r="B252" s="1" t="str">
        <f>IF(INDEX(Kunde!$D$4:$G$503,ROW(A251),2)="","",INDEX(Kunde!$D$4:$G$503,ROW(A251),2))</f>
        <v/>
      </c>
      <c r="C252" s="9" t="str">
        <f>IF(INDEX(Kunde!$D$4:$G$503,ROW(A251),3)="","",INDEX(Kunde!$D$4:$G$503,ROW(A251),3))</f>
        <v/>
      </c>
      <c r="D252" s="2" t="str">
        <f>IF(INDEX(Kunde!$D$4:$G$503,ROW(A251),4)="","",INDEX(Kunde!$D$4:$G$503,ROW(A251),4))</f>
        <v/>
      </c>
    </row>
    <row r="253" spans="1:4" x14ac:dyDescent="0.25">
      <c r="A253" s="1" t="str">
        <f>IF(INDEX(Kunde!$D$4:$G$503,ROW(A252),1)="","",INDEX(Kunde!$D$4:$G$503,ROW(A252),1))</f>
        <v/>
      </c>
      <c r="B253" s="1" t="str">
        <f>IF(INDEX(Kunde!$D$4:$G$503,ROW(A252),2)="","",INDEX(Kunde!$D$4:$G$503,ROW(A252),2))</f>
        <v/>
      </c>
      <c r="C253" s="9" t="str">
        <f>IF(INDEX(Kunde!$D$4:$G$503,ROW(A252),3)="","",INDEX(Kunde!$D$4:$G$503,ROW(A252),3))</f>
        <v/>
      </c>
      <c r="D253" s="2" t="str">
        <f>IF(INDEX(Kunde!$D$4:$G$503,ROW(A252),4)="","",INDEX(Kunde!$D$4:$G$503,ROW(A252),4))</f>
        <v/>
      </c>
    </row>
    <row r="254" spans="1:4" x14ac:dyDescent="0.25">
      <c r="A254" s="1" t="str">
        <f>IF(INDEX(Kunde!$D$4:$G$503,ROW(A253),1)="","",INDEX(Kunde!$D$4:$G$503,ROW(A253),1))</f>
        <v/>
      </c>
      <c r="B254" s="1" t="str">
        <f>IF(INDEX(Kunde!$D$4:$G$503,ROW(A253),2)="","",INDEX(Kunde!$D$4:$G$503,ROW(A253),2))</f>
        <v/>
      </c>
      <c r="C254" s="9" t="str">
        <f>IF(INDEX(Kunde!$D$4:$G$503,ROW(A253),3)="","",INDEX(Kunde!$D$4:$G$503,ROW(A253),3))</f>
        <v/>
      </c>
      <c r="D254" s="2" t="str">
        <f>IF(INDEX(Kunde!$D$4:$G$503,ROW(A253),4)="","",INDEX(Kunde!$D$4:$G$503,ROW(A253),4))</f>
        <v/>
      </c>
    </row>
    <row r="255" spans="1:4" x14ac:dyDescent="0.25">
      <c r="A255" s="1" t="str">
        <f>IF(INDEX(Kunde!$D$4:$G$503,ROW(A254),1)="","",INDEX(Kunde!$D$4:$G$503,ROW(A254),1))</f>
        <v/>
      </c>
      <c r="B255" s="1" t="str">
        <f>IF(INDEX(Kunde!$D$4:$G$503,ROW(A254),2)="","",INDEX(Kunde!$D$4:$G$503,ROW(A254),2))</f>
        <v/>
      </c>
      <c r="C255" s="9" t="str">
        <f>IF(INDEX(Kunde!$D$4:$G$503,ROW(A254),3)="","",INDEX(Kunde!$D$4:$G$503,ROW(A254),3))</f>
        <v/>
      </c>
      <c r="D255" s="2" t="str">
        <f>IF(INDEX(Kunde!$D$4:$G$503,ROW(A254),4)="","",INDEX(Kunde!$D$4:$G$503,ROW(A254),4))</f>
        <v/>
      </c>
    </row>
    <row r="256" spans="1:4" x14ac:dyDescent="0.25">
      <c r="A256" s="1" t="str">
        <f>IF(INDEX(Kunde!$D$4:$G$503,ROW(A255),1)="","",INDEX(Kunde!$D$4:$G$503,ROW(A255),1))</f>
        <v/>
      </c>
      <c r="B256" s="1" t="str">
        <f>IF(INDEX(Kunde!$D$4:$G$503,ROW(A255),2)="","",INDEX(Kunde!$D$4:$G$503,ROW(A255),2))</f>
        <v/>
      </c>
      <c r="C256" s="9" t="str">
        <f>IF(INDEX(Kunde!$D$4:$G$503,ROW(A255),3)="","",INDEX(Kunde!$D$4:$G$503,ROW(A255),3))</f>
        <v/>
      </c>
      <c r="D256" s="2" t="str">
        <f>IF(INDEX(Kunde!$D$4:$G$503,ROW(A255),4)="","",INDEX(Kunde!$D$4:$G$503,ROW(A255),4))</f>
        <v/>
      </c>
    </row>
    <row r="257" spans="1:4" x14ac:dyDescent="0.25">
      <c r="A257" s="1" t="str">
        <f>IF(INDEX(Kunde!$D$4:$G$503,ROW(A256),1)="","",INDEX(Kunde!$D$4:$G$503,ROW(A256),1))</f>
        <v/>
      </c>
      <c r="B257" s="1" t="str">
        <f>IF(INDEX(Kunde!$D$4:$G$503,ROW(A256),2)="","",INDEX(Kunde!$D$4:$G$503,ROW(A256),2))</f>
        <v/>
      </c>
      <c r="C257" s="9" t="str">
        <f>IF(INDEX(Kunde!$D$4:$G$503,ROW(A256),3)="","",INDEX(Kunde!$D$4:$G$503,ROW(A256),3))</f>
        <v/>
      </c>
      <c r="D257" s="2" t="str">
        <f>IF(INDEX(Kunde!$D$4:$G$503,ROW(A256),4)="","",INDEX(Kunde!$D$4:$G$503,ROW(A256),4))</f>
        <v/>
      </c>
    </row>
    <row r="258" spans="1:4" x14ac:dyDescent="0.25">
      <c r="A258" s="1" t="str">
        <f>IF(INDEX(Kunde!$D$4:$G$503,ROW(A257),1)="","",INDEX(Kunde!$D$4:$G$503,ROW(A257),1))</f>
        <v/>
      </c>
      <c r="B258" s="1" t="str">
        <f>IF(INDEX(Kunde!$D$4:$G$503,ROW(A257),2)="","",INDEX(Kunde!$D$4:$G$503,ROW(A257),2))</f>
        <v/>
      </c>
      <c r="C258" s="9" t="str">
        <f>IF(INDEX(Kunde!$D$4:$G$503,ROW(A257),3)="","",INDEX(Kunde!$D$4:$G$503,ROW(A257),3))</f>
        <v/>
      </c>
      <c r="D258" s="2" t="str">
        <f>IF(INDEX(Kunde!$D$4:$G$503,ROW(A257),4)="","",INDEX(Kunde!$D$4:$G$503,ROW(A257),4))</f>
        <v/>
      </c>
    </row>
    <row r="259" spans="1:4" x14ac:dyDescent="0.25">
      <c r="A259" s="1" t="str">
        <f>IF(INDEX(Kunde!$D$4:$G$503,ROW(A258),1)="","",INDEX(Kunde!$D$4:$G$503,ROW(A258),1))</f>
        <v/>
      </c>
      <c r="B259" s="1" t="str">
        <f>IF(INDEX(Kunde!$D$4:$G$503,ROW(A258),2)="","",INDEX(Kunde!$D$4:$G$503,ROW(A258),2))</f>
        <v/>
      </c>
      <c r="C259" s="9" t="str">
        <f>IF(INDEX(Kunde!$D$4:$G$503,ROW(A258),3)="","",INDEX(Kunde!$D$4:$G$503,ROW(A258),3))</f>
        <v/>
      </c>
      <c r="D259" s="2" t="str">
        <f>IF(INDEX(Kunde!$D$4:$G$503,ROW(A258),4)="","",INDEX(Kunde!$D$4:$G$503,ROW(A258),4))</f>
        <v/>
      </c>
    </row>
    <row r="260" spans="1:4" x14ac:dyDescent="0.25">
      <c r="A260" s="1" t="str">
        <f>IF(INDEX(Kunde!$D$4:$G$503,ROW(A259),1)="","",INDEX(Kunde!$D$4:$G$503,ROW(A259),1))</f>
        <v/>
      </c>
      <c r="B260" s="1" t="str">
        <f>IF(INDEX(Kunde!$D$4:$G$503,ROW(A259),2)="","",INDEX(Kunde!$D$4:$G$503,ROW(A259),2))</f>
        <v/>
      </c>
      <c r="C260" s="9" t="str">
        <f>IF(INDEX(Kunde!$D$4:$G$503,ROW(A259),3)="","",INDEX(Kunde!$D$4:$G$503,ROW(A259),3))</f>
        <v/>
      </c>
      <c r="D260" s="2" t="str">
        <f>IF(INDEX(Kunde!$D$4:$G$503,ROW(A259),4)="","",INDEX(Kunde!$D$4:$G$503,ROW(A259),4))</f>
        <v/>
      </c>
    </row>
    <row r="261" spans="1:4" x14ac:dyDescent="0.25">
      <c r="A261" s="1" t="str">
        <f>IF(INDEX(Kunde!$D$4:$G$503,ROW(A260),1)="","",INDEX(Kunde!$D$4:$G$503,ROW(A260),1))</f>
        <v/>
      </c>
      <c r="B261" s="1" t="str">
        <f>IF(INDEX(Kunde!$D$4:$G$503,ROW(A260),2)="","",INDEX(Kunde!$D$4:$G$503,ROW(A260),2))</f>
        <v/>
      </c>
      <c r="C261" s="9" t="str">
        <f>IF(INDEX(Kunde!$D$4:$G$503,ROW(A260),3)="","",INDEX(Kunde!$D$4:$G$503,ROW(A260),3))</f>
        <v/>
      </c>
      <c r="D261" s="2" t="str">
        <f>IF(INDEX(Kunde!$D$4:$G$503,ROW(A260),4)="","",INDEX(Kunde!$D$4:$G$503,ROW(A260),4))</f>
        <v/>
      </c>
    </row>
    <row r="262" spans="1:4" x14ac:dyDescent="0.25">
      <c r="A262" s="1" t="str">
        <f>IF(INDEX(Kunde!$D$4:$G$503,ROW(A261),1)="","",INDEX(Kunde!$D$4:$G$503,ROW(A261),1))</f>
        <v/>
      </c>
      <c r="B262" s="1" t="str">
        <f>IF(INDEX(Kunde!$D$4:$G$503,ROW(A261),2)="","",INDEX(Kunde!$D$4:$G$503,ROW(A261),2))</f>
        <v/>
      </c>
      <c r="C262" s="9" t="str">
        <f>IF(INDEX(Kunde!$D$4:$G$503,ROW(A261),3)="","",INDEX(Kunde!$D$4:$G$503,ROW(A261),3))</f>
        <v/>
      </c>
      <c r="D262" s="2" t="str">
        <f>IF(INDEX(Kunde!$D$4:$G$503,ROW(A261),4)="","",INDEX(Kunde!$D$4:$G$503,ROW(A261),4))</f>
        <v/>
      </c>
    </row>
    <row r="263" spans="1:4" x14ac:dyDescent="0.25">
      <c r="A263" s="1" t="str">
        <f>IF(INDEX(Kunde!$D$4:$G$503,ROW(A262),1)="","",INDEX(Kunde!$D$4:$G$503,ROW(A262),1))</f>
        <v/>
      </c>
      <c r="B263" s="1" t="str">
        <f>IF(INDEX(Kunde!$D$4:$G$503,ROW(A262),2)="","",INDEX(Kunde!$D$4:$G$503,ROW(A262),2))</f>
        <v/>
      </c>
      <c r="C263" s="9" t="str">
        <f>IF(INDEX(Kunde!$D$4:$G$503,ROW(A262),3)="","",INDEX(Kunde!$D$4:$G$503,ROW(A262),3))</f>
        <v/>
      </c>
      <c r="D263" s="2" t="str">
        <f>IF(INDEX(Kunde!$D$4:$G$503,ROW(A262),4)="","",INDEX(Kunde!$D$4:$G$503,ROW(A262),4))</f>
        <v/>
      </c>
    </row>
    <row r="264" spans="1:4" x14ac:dyDescent="0.25">
      <c r="A264" s="1" t="str">
        <f>IF(INDEX(Kunde!$D$4:$G$503,ROW(A263),1)="","",INDEX(Kunde!$D$4:$G$503,ROW(A263),1))</f>
        <v/>
      </c>
      <c r="B264" s="1" t="str">
        <f>IF(INDEX(Kunde!$D$4:$G$503,ROW(A263),2)="","",INDEX(Kunde!$D$4:$G$503,ROW(A263),2))</f>
        <v/>
      </c>
      <c r="C264" s="9" t="str">
        <f>IF(INDEX(Kunde!$D$4:$G$503,ROW(A263),3)="","",INDEX(Kunde!$D$4:$G$503,ROW(A263),3))</f>
        <v/>
      </c>
      <c r="D264" s="2" t="str">
        <f>IF(INDEX(Kunde!$D$4:$G$503,ROW(A263),4)="","",INDEX(Kunde!$D$4:$G$503,ROW(A263),4))</f>
        <v/>
      </c>
    </row>
    <row r="265" spans="1:4" x14ac:dyDescent="0.25">
      <c r="A265" s="1" t="str">
        <f>IF(INDEX(Kunde!$D$4:$G$503,ROW(A264),1)="","",INDEX(Kunde!$D$4:$G$503,ROW(A264),1))</f>
        <v/>
      </c>
      <c r="B265" s="1" t="str">
        <f>IF(INDEX(Kunde!$D$4:$G$503,ROW(A264),2)="","",INDEX(Kunde!$D$4:$G$503,ROW(A264),2))</f>
        <v/>
      </c>
      <c r="C265" s="9" t="str">
        <f>IF(INDEX(Kunde!$D$4:$G$503,ROW(A264),3)="","",INDEX(Kunde!$D$4:$G$503,ROW(A264),3))</f>
        <v/>
      </c>
      <c r="D265" s="2" t="str">
        <f>IF(INDEX(Kunde!$D$4:$G$503,ROW(A264),4)="","",INDEX(Kunde!$D$4:$G$503,ROW(A264),4))</f>
        <v/>
      </c>
    </row>
    <row r="266" spans="1:4" x14ac:dyDescent="0.25">
      <c r="A266" s="1" t="str">
        <f>IF(INDEX(Kunde!$D$4:$G$503,ROW(A265),1)="","",INDEX(Kunde!$D$4:$G$503,ROW(A265),1))</f>
        <v/>
      </c>
      <c r="B266" s="1" t="str">
        <f>IF(INDEX(Kunde!$D$4:$G$503,ROW(A265),2)="","",INDEX(Kunde!$D$4:$G$503,ROW(A265),2))</f>
        <v/>
      </c>
      <c r="C266" s="9" t="str">
        <f>IF(INDEX(Kunde!$D$4:$G$503,ROW(A265),3)="","",INDEX(Kunde!$D$4:$G$503,ROW(A265),3))</f>
        <v/>
      </c>
      <c r="D266" s="2" t="str">
        <f>IF(INDEX(Kunde!$D$4:$G$503,ROW(A265),4)="","",INDEX(Kunde!$D$4:$G$503,ROW(A265),4))</f>
        <v/>
      </c>
    </row>
    <row r="267" spans="1:4" x14ac:dyDescent="0.25">
      <c r="A267" s="1" t="str">
        <f>IF(INDEX(Kunde!$D$4:$G$503,ROW(A266),1)="","",INDEX(Kunde!$D$4:$G$503,ROW(A266),1))</f>
        <v/>
      </c>
      <c r="B267" s="1" t="str">
        <f>IF(INDEX(Kunde!$D$4:$G$503,ROW(A266),2)="","",INDEX(Kunde!$D$4:$G$503,ROW(A266),2))</f>
        <v/>
      </c>
      <c r="C267" s="9" t="str">
        <f>IF(INDEX(Kunde!$D$4:$G$503,ROW(A266),3)="","",INDEX(Kunde!$D$4:$G$503,ROW(A266),3))</f>
        <v/>
      </c>
      <c r="D267" s="2" t="str">
        <f>IF(INDEX(Kunde!$D$4:$G$503,ROW(A266),4)="","",INDEX(Kunde!$D$4:$G$503,ROW(A266),4))</f>
        <v/>
      </c>
    </row>
    <row r="268" spans="1:4" x14ac:dyDescent="0.25">
      <c r="A268" s="1" t="str">
        <f>IF(INDEX(Kunde!$D$4:$G$503,ROW(A267),1)="","",INDEX(Kunde!$D$4:$G$503,ROW(A267),1))</f>
        <v/>
      </c>
      <c r="B268" s="1" t="str">
        <f>IF(INDEX(Kunde!$D$4:$G$503,ROW(A267),2)="","",INDEX(Kunde!$D$4:$G$503,ROW(A267),2))</f>
        <v/>
      </c>
      <c r="C268" s="9" t="str">
        <f>IF(INDEX(Kunde!$D$4:$G$503,ROW(A267),3)="","",INDEX(Kunde!$D$4:$G$503,ROW(A267),3))</f>
        <v/>
      </c>
      <c r="D268" s="2" t="str">
        <f>IF(INDEX(Kunde!$D$4:$G$503,ROW(A267),4)="","",INDEX(Kunde!$D$4:$G$503,ROW(A267),4))</f>
        <v/>
      </c>
    </row>
    <row r="269" spans="1:4" x14ac:dyDescent="0.25">
      <c r="A269" s="1" t="str">
        <f>IF(INDEX(Kunde!$D$4:$G$503,ROW(A268),1)="","",INDEX(Kunde!$D$4:$G$503,ROW(A268),1))</f>
        <v/>
      </c>
      <c r="B269" s="1" t="str">
        <f>IF(INDEX(Kunde!$D$4:$G$503,ROW(A268),2)="","",INDEX(Kunde!$D$4:$G$503,ROW(A268),2))</f>
        <v/>
      </c>
      <c r="C269" s="9" t="str">
        <f>IF(INDEX(Kunde!$D$4:$G$503,ROW(A268),3)="","",INDEX(Kunde!$D$4:$G$503,ROW(A268),3))</f>
        <v/>
      </c>
      <c r="D269" s="2" t="str">
        <f>IF(INDEX(Kunde!$D$4:$G$503,ROW(A268),4)="","",INDEX(Kunde!$D$4:$G$503,ROW(A268),4))</f>
        <v/>
      </c>
    </row>
    <row r="270" spans="1:4" x14ac:dyDescent="0.25">
      <c r="A270" s="1" t="str">
        <f>IF(INDEX(Kunde!$D$4:$G$503,ROW(A269),1)="","",INDEX(Kunde!$D$4:$G$503,ROW(A269),1))</f>
        <v/>
      </c>
      <c r="B270" s="1" t="str">
        <f>IF(INDEX(Kunde!$D$4:$G$503,ROW(A269),2)="","",INDEX(Kunde!$D$4:$G$503,ROW(A269),2))</f>
        <v/>
      </c>
      <c r="C270" s="9" t="str">
        <f>IF(INDEX(Kunde!$D$4:$G$503,ROW(A269),3)="","",INDEX(Kunde!$D$4:$G$503,ROW(A269),3))</f>
        <v/>
      </c>
      <c r="D270" s="2" t="str">
        <f>IF(INDEX(Kunde!$D$4:$G$503,ROW(A269),4)="","",INDEX(Kunde!$D$4:$G$503,ROW(A269),4))</f>
        <v/>
      </c>
    </row>
    <row r="271" spans="1:4" x14ac:dyDescent="0.25">
      <c r="A271" s="1" t="str">
        <f>IF(INDEX(Kunde!$D$4:$G$503,ROW(A270),1)="","",INDEX(Kunde!$D$4:$G$503,ROW(A270),1))</f>
        <v/>
      </c>
      <c r="B271" s="1" t="str">
        <f>IF(INDEX(Kunde!$D$4:$G$503,ROW(A270),2)="","",INDEX(Kunde!$D$4:$G$503,ROW(A270),2))</f>
        <v/>
      </c>
      <c r="C271" s="9" t="str">
        <f>IF(INDEX(Kunde!$D$4:$G$503,ROW(A270),3)="","",INDEX(Kunde!$D$4:$G$503,ROW(A270),3))</f>
        <v/>
      </c>
      <c r="D271" s="2" t="str">
        <f>IF(INDEX(Kunde!$D$4:$G$503,ROW(A270),4)="","",INDEX(Kunde!$D$4:$G$503,ROW(A270),4))</f>
        <v/>
      </c>
    </row>
    <row r="272" spans="1:4" x14ac:dyDescent="0.25">
      <c r="A272" s="1" t="str">
        <f>IF(INDEX(Kunde!$D$4:$G$503,ROW(A271),1)="","",INDEX(Kunde!$D$4:$G$503,ROW(A271),1))</f>
        <v/>
      </c>
      <c r="B272" s="1" t="str">
        <f>IF(INDEX(Kunde!$D$4:$G$503,ROW(A271),2)="","",INDEX(Kunde!$D$4:$G$503,ROW(A271),2))</f>
        <v/>
      </c>
      <c r="C272" s="9" t="str">
        <f>IF(INDEX(Kunde!$D$4:$G$503,ROW(A271),3)="","",INDEX(Kunde!$D$4:$G$503,ROW(A271),3))</f>
        <v/>
      </c>
      <c r="D272" s="2" t="str">
        <f>IF(INDEX(Kunde!$D$4:$G$503,ROW(A271),4)="","",INDEX(Kunde!$D$4:$G$503,ROW(A271),4))</f>
        <v/>
      </c>
    </row>
    <row r="273" spans="1:4" x14ac:dyDescent="0.25">
      <c r="A273" s="1" t="str">
        <f>IF(INDEX(Kunde!$D$4:$G$503,ROW(A272),1)="","",INDEX(Kunde!$D$4:$G$503,ROW(A272),1))</f>
        <v/>
      </c>
      <c r="B273" s="1" t="str">
        <f>IF(INDEX(Kunde!$D$4:$G$503,ROW(A272),2)="","",INDEX(Kunde!$D$4:$G$503,ROW(A272),2))</f>
        <v/>
      </c>
      <c r="C273" s="9" t="str">
        <f>IF(INDEX(Kunde!$D$4:$G$503,ROW(A272),3)="","",INDEX(Kunde!$D$4:$G$503,ROW(A272),3))</f>
        <v/>
      </c>
      <c r="D273" s="2" t="str">
        <f>IF(INDEX(Kunde!$D$4:$G$503,ROW(A272),4)="","",INDEX(Kunde!$D$4:$G$503,ROW(A272),4))</f>
        <v/>
      </c>
    </row>
    <row r="274" spans="1:4" x14ac:dyDescent="0.25">
      <c r="A274" s="1" t="str">
        <f>IF(INDEX(Kunde!$D$4:$G$503,ROW(A273),1)="","",INDEX(Kunde!$D$4:$G$503,ROW(A273),1))</f>
        <v/>
      </c>
      <c r="B274" s="1" t="str">
        <f>IF(INDEX(Kunde!$D$4:$G$503,ROW(A273),2)="","",INDEX(Kunde!$D$4:$G$503,ROW(A273),2))</f>
        <v/>
      </c>
      <c r="C274" s="9" t="str">
        <f>IF(INDEX(Kunde!$D$4:$G$503,ROW(A273),3)="","",INDEX(Kunde!$D$4:$G$503,ROW(A273),3))</f>
        <v/>
      </c>
      <c r="D274" s="2" t="str">
        <f>IF(INDEX(Kunde!$D$4:$G$503,ROW(A273),4)="","",INDEX(Kunde!$D$4:$G$503,ROW(A273),4))</f>
        <v/>
      </c>
    </row>
    <row r="275" spans="1:4" x14ac:dyDescent="0.25">
      <c r="A275" s="1" t="str">
        <f>IF(INDEX(Kunde!$D$4:$G$503,ROW(A274),1)="","",INDEX(Kunde!$D$4:$G$503,ROW(A274),1))</f>
        <v/>
      </c>
      <c r="B275" s="1" t="str">
        <f>IF(INDEX(Kunde!$D$4:$G$503,ROW(A274),2)="","",INDEX(Kunde!$D$4:$G$503,ROW(A274),2))</f>
        <v/>
      </c>
      <c r="C275" s="9" t="str">
        <f>IF(INDEX(Kunde!$D$4:$G$503,ROW(A274),3)="","",INDEX(Kunde!$D$4:$G$503,ROW(A274),3))</f>
        <v/>
      </c>
      <c r="D275" s="2" t="str">
        <f>IF(INDEX(Kunde!$D$4:$G$503,ROW(A274),4)="","",INDEX(Kunde!$D$4:$G$503,ROW(A274),4))</f>
        <v/>
      </c>
    </row>
    <row r="276" spans="1:4" x14ac:dyDescent="0.25">
      <c r="A276" s="1" t="str">
        <f>IF(INDEX(Kunde!$D$4:$G$503,ROW(A275),1)="","",INDEX(Kunde!$D$4:$G$503,ROW(A275),1))</f>
        <v/>
      </c>
      <c r="B276" s="1" t="str">
        <f>IF(INDEX(Kunde!$D$4:$G$503,ROW(A275),2)="","",INDEX(Kunde!$D$4:$G$503,ROW(A275),2))</f>
        <v/>
      </c>
      <c r="C276" s="9" t="str">
        <f>IF(INDEX(Kunde!$D$4:$G$503,ROW(A275),3)="","",INDEX(Kunde!$D$4:$G$503,ROW(A275),3))</f>
        <v/>
      </c>
      <c r="D276" s="2" t="str">
        <f>IF(INDEX(Kunde!$D$4:$G$503,ROW(A275),4)="","",INDEX(Kunde!$D$4:$G$503,ROW(A275),4))</f>
        <v/>
      </c>
    </row>
    <row r="277" spans="1:4" x14ac:dyDescent="0.25">
      <c r="A277" s="1" t="str">
        <f>IF(INDEX(Kunde!$D$4:$G$503,ROW(A276),1)="","",INDEX(Kunde!$D$4:$G$503,ROW(A276),1))</f>
        <v/>
      </c>
      <c r="B277" s="1" t="str">
        <f>IF(INDEX(Kunde!$D$4:$G$503,ROW(A276),2)="","",INDEX(Kunde!$D$4:$G$503,ROW(A276),2))</f>
        <v/>
      </c>
      <c r="C277" s="9" t="str">
        <f>IF(INDEX(Kunde!$D$4:$G$503,ROW(A276),3)="","",INDEX(Kunde!$D$4:$G$503,ROW(A276),3))</f>
        <v/>
      </c>
      <c r="D277" s="2" t="str">
        <f>IF(INDEX(Kunde!$D$4:$G$503,ROW(A276),4)="","",INDEX(Kunde!$D$4:$G$503,ROW(A276),4))</f>
        <v/>
      </c>
    </row>
    <row r="278" spans="1:4" x14ac:dyDescent="0.25">
      <c r="A278" s="1" t="str">
        <f>IF(INDEX(Kunde!$D$4:$G$503,ROW(A277),1)="","",INDEX(Kunde!$D$4:$G$503,ROW(A277),1))</f>
        <v/>
      </c>
      <c r="B278" s="1" t="str">
        <f>IF(INDEX(Kunde!$D$4:$G$503,ROW(A277),2)="","",INDEX(Kunde!$D$4:$G$503,ROW(A277),2))</f>
        <v/>
      </c>
      <c r="C278" s="9" t="str">
        <f>IF(INDEX(Kunde!$D$4:$G$503,ROW(A277),3)="","",INDEX(Kunde!$D$4:$G$503,ROW(A277),3))</f>
        <v/>
      </c>
      <c r="D278" s="2" t="str">
        <f>IF(INDEX(Kunde!$D$4:$G$503,ROW(A277),4)="","",INDEX(Kunde!$D$4:$G$503,ROW(A277),4))</f>
        <v/>
      </c>
    </row>
    <row r="279" spans="1:4" x14ac:dyDescent="0.25">
      <c r="A279" s="1" t="str">
        <f>IF(INDEX(Kunde!$D$4:$G$503,ROW(A278),1)="","",INDEX(Kunde!$D$4:$G$503,ROW(A278),1))</f>
        <v/>
      </c>
      <c r="B279" s="1" t="str">
        <f>IF(INDEX(Kunde!$D$4:$G$503,ROW(A278),2)="","",INDEX(Kunde!$D$4:$G$503,ROW(A278),2))</f>
        <v/>
      </c>
      <c r="C279" s="9" t="str">
        <f>IF(INDEX(Kunde!$D$4:$G$503,ROW(A278),3)="","",INDEX(Kunde!$D$4:$G$503,ROW(A278),3))</f>
        <v/>
      </c>
      <c r="D279" s="2" t="str">
        <f>IF(INDEX(Kunde!$D$4:$G$503,ROW(A278),4)="","",INDEX(Kunde!$D$4:$G$503,ROW(A278),4))</f>
        <v/>
      </c>
    </row>
    <row r="280" spans="1:4" x14ac:dyDescent="0.25">
      <c r="A280" s="1" t="str">
        <f>IF(INDEX(Kunde!$D$4:$G$503,ROW(A279),1)="","",INDEX(Kunde!$D$4:$G$503,ROW(A279),1))</f>
        <v/>
      </c>
      <c r="B280" s="1" t="str">
        <f>IF(INDEX(Kunde!$D$4:$G$503,ROW(A279),2)="","",INDEX(Kunde!$D$4:$G$503,ROW(A279),2))</f>
        <v/>
      </c>
      <c r="C280" s="9" t="str">
        <f>IF(INDEX(Kunde!$D$4:$G$503,ROW(A279),3)="","",INDEX(Kunde!$D$4:$G$503,ROW(A279),3))</f>
        <v/>
      </c>
      <c r="D280" s="2" t="str">
        <f>IF(INDEX(Kunde!$D$4:$G$503,ROW(A279),4)="","",INDEX(Kunde!$D$4:$G$503,ROW(A279),4))</f>
        <v/>
      </c>
    </row>
    <row r="281" spans="1:4" x14ac:dyDescent="0.25">
      <c r="A281" s="1" t="str">
        <f>IF(INDEX(Kunde!$D$4:$G$503,ROW(A280),1)="","",INDEX(Kunde!$D$4:$G$503,ROW(A280),1))</f>
        <v/>
      </c>
      <c r="B281" s="1" t="str">
        <f>IF(INDEX(Kunde!$D$4:$G$503,ROW(A280),2)="","",INDEX(Kunde!$D$4:$G$503,ROW(A280),2))</f>
        <v/>
      </c>
      <c r="C281" s="9" t="str">
        <f>IF(INDEX(Kunde!$D$4:$G$503,ROW(A280),3)="","",INDEX(Kunde!$D$4:$G$503,ROW(A280),3))</f>
        <v/>
      </c>
      <c r="D281" s="2" t="str">
        <f>IF(INDEX(Kunde!$D$4:$G$503,ROW(A280),4)="","",INDEX(Kunde!$D$4:$G$503,ROW(A280),4))</f>
        <v/>
      </c>
    </row>
    <row r="282" spans="1:4" x14ac:dyDescent="0.25">
      <c r="A282" s="1" t="str">
        <f>IF(INDEX(Kunde!$D$4:$G$503,ROW(A281),1)="","",INDEX(Kunde!$D$4:$G$503,ROW(A281),1))</f>
        <v/>
      </c>
      <c r="B282" s="1" t="str">
        <f>IF(INDEX(Kunde!$D$4:$G$503,ROW(A281),2)="","",INDEX(Kunde!$D$4:$G$503,ROW(A281),2))</f>
        <v/>
      </c>
      <c r="C282" s="9" t="str">
        <f>IF(INDEX(Kunde!$D$4:$G$503,ROW(A281),3)="","",INDEX(Kunde!$D$4:$G$503,ROW(A281),3))</f>
        <v/>
      </c>
      <c r="D282" s="2" t="str">
        <f>IF(INDEX(Kunde!$D$4:$G$503,ROW(A281),4)="","",INDEX(Kunde!$D$4:$G$503,ROW(A281),4))</f>
        <v/>
      </c>
    </row>
    <row r="283" spans="1:4" x14ac:dyDescent="0.25">
      <c r="A283" s="1" t="str">
        <f>IF(INDEX(Kunde!$D$4:$G$503,ROW(A282),1)="","",INDEX(Kunde!$D$4:$G$503,ROW(A282),1))</f>
        <v/>
      </c>
      <c r="B283" s="1" t="str">
        <f>IF(INDEX(Kunde!$D$4:$G$503,ROW(A282),2)="","",INDEX(Kunde!$D$4:$G$503,ROW(A282),2))</f>
        <v/>
      </c>
      <c r="C283" s="9" t="str">
        <f>IF(INDEX(Kunde!$D$4:$G$503,ROW(A282),3)="","",INDEX(Kunde!$D$4:$G$503,ROW(A282),3))</f>
        <v/>
      </c>
      <c r="D283" s="2" t="str">
        <f>IF(INDEX(Kunde!$D$4:$G$503,ROW(A282),4)="","",INDEX(Kunde!$D$4:$G$503,ROW(A282),4))</f>
        <v/>
      </c>
    </row>
    <row r="284" spans="1:4" x14ac:dyDescent="0.25">
      <c r="A284" s="1" t="str">
        <f>IF(INDEX(Kunde!$D$4:$G$503,ROW(A283),1)="","",INDEX(Kunde!$D$4:$G$503,ROW(A283),1))</f>
        <v/>
      </c>
      <c r="B284" s="1" t="str">
        <f>IF(INDEX(Kunde!$D$4:$G$503,ROW(A283),2)="","",INDEX(Kunde!$D$4:$G$503,ROW(A283),2))</f>
        <v/>
      </c>
      <c r="C284" s="9" t="str">
        <f>IF(INDEX(Kunde!$D$4:$G$503,ROW(A283),3)="","",INDEX(Kunde!$D$4:$G$503,ROW(A283),3))</f>
        <v/>
      </c>
      <c r="D284" s="2" t="str">
        <f>IF(INDEX(Kunde!$D$4:$G$503,ROW(A283),4)="","",INDEX(Kunde!$D$4:$G$503,ROW(A283),4))</f>
        <v/>
      </c>
    </row>
    <row r="285" spans="1:4" x14ac:dyDescent="0.25">
      <c r="A285" s="1" t="str">
        <f>IF(INDEX(Kunde!$D$4:$G$503,ROW(A284),1)="","",INDEX(Kunde!$D$4:$G$503,ROW(A284),1))</f>
        <v/>
      </c>
      <c r="B285" s="1" t="str">
        <f>IF(INDEX(Kunde!$D$4:$G$503,ROW(A284),2)="","",INDEX(Kunde!$D$4:$G$503,ROW(A284),2))</f>
        <v/>
      </c>
      <c r="C285" s="9" t="str">
        <f>IF(INDEX(Kunde!$D$4:$G$503,ROW(A284),3)="","",INDEX(Kunde!$D$4:$G$503,ROW(A284),3))</f>
        <v/>
      </c>
      <c r="D285" s="2" t="str">
        <f>IF(INDEX(Kunde!$D$4:$G$503,ROW(A284),4)="","",INDEX(Kunde!$D$4:$G$503,ROW(A284),4))</f>
        <v/>
      </c>
    </row>
    <row r="286" spans="1:4" x14ac:dyDescent="0.25">
      <c r="A286" s="1" t="str">
        <f>IF(INDEX(Kunde!$D$4:$G$503,ROW(A285),1)="","",INDEX(Kunde!$D$4:$G$503,ROW(A285),1))</f>
        <v/>
      </c>
      <c r="B286" s="1" t="str">
        <f>IF(INDEX(Kunde!$D$4:$G$503,ROW(A285),2)="","",INDEX(Kunde!$D$4:$G$503,ROW(A285),2))</f>
        <v/>
      </c>
      <c r="C286" s="9" t="str">
        <f>IF(INDEX(Kunde!$D$4:$G$503,ROW(A285),3)="","",INDEX(Kunde!$D$4:$G$503,ROW(A285),3))</f>
        <v/>
      </c>
      <c r="D286" s="2" t="str">
        <f>IF(INDEX(Kunde!$D$4:$G$503,ROW(A285),4)="","",INDEX(Kunde!$D$4:$G$503,ROW(A285),4))</f>
        <v/>
      </c>
    </row>
    <row r="287" spans="1:4" x14ac:dyDescent="0.25">
      <c r="A287" s="1" t="str">
        <f>IF(INDEX(Kunde!$D$4:$G$503,ROW(A286),1)="","",INDEX(Kunde!$D$4:$G$503,ROW(A286),1))</f>
        <v/>
      </c>
      <c r="B287" s="1" t="str">
        <f>IF(INDEX(Kunde!$D$4:$G$503,ROW(A286),2)="","",INDEX(Kunde!$D$4:$G$503,ROW(A286),2))</f>
        <v/>
      </c>
      <c r="C287" s="9" t="str">
        <f>IF(INDEX(Kunde!$D$4:$G$503,ROW(A286),3)="","",INDEX(Kunde!$D$4:$G$503,ROW(A286),3))</f>
        <v/>
      </c>
      <c r="D287" s="2" t="str">
        <f>IF(INDEX(Kunde!$D$4:$G$503,ROW(A286),4)="","",INDEX(Kunde!$D$4:$G$503,ROW(A286),4))</f>
        <v/>
      </c>
    </row>
    <row r="288" spans="1:4" x14ac:dyDescent="0.25">
      <c r="A288" s="1" t="str">
        <f>IF(INDEX(Kunde!$D$4:$G$503,ROW(A287),1)="","",INDEX(Kunde!$D$4:$G$503,ROW(A287),1))</f>
        <v/>
      </c>
      <c r="B288" s="1" t="str">
        <f>IF(INDEX(Kunde!$D$4:$G$503,ROW(A287),2)="","",INDEX(Kunde!$D$4:$G$503,ROW(A287),2))</f>
        <v/>
      </c>
      <c r="C288" s="9" t="str">
        <f>IF(INDEX(Kunde!$D$4:$G$503,ROW(A287),3)="","",INDEX(Kunde!$D$4:$G$503,ROW(A287),3))</f>
        <v/>
      </c>
      <c r="D288" s="2" t="str">
        <f>IF(INDEX(Kunde!$D$4:$G$503,ROW(A287),4)="","",INDEX(Kunde!$D$4:$G$503,ROW(A287),4))</f>
        <v/>
      </c>
    </row>
    <row r="289" spans="1:4" x14ac:dyDescent="0.25">
      <c r="A289" s="1" t="str">
        <f>IF(INDEX(Kunde!$D$4:$G$503,ROW(A288),1)="","",INDEX(Kunde!$D$4:$G$503,ROW(A288),1))</f>
        <v/>
      </c>
      <c r="B289" s="1" t="str">
        <f>IF(INDEX(Kunde!$D$4:$G$503,ROW(A288),2)="","",INDEX(Kunde!$D$4:$G$503,ROW(A288),2))</f>
        <v/>
      </c>
      <c r="C289" s="9" t="str">
        <f>IF(INDEX(Kunde!$D$4:$G$503,ROW(A288),3)="","",INDEX(Kunde!$D$4:$G$503,ROW(A288),3))</f>
        <v/>
      </c>
      <c r="D289" s="2" t="str">
        <f>IF(INDEX(Kunde!$D$4:$G$503,ROW(A288),4)="","",INDEX(Kunde!$D$4:$G$503,ROW(A288),4))</f>
        <v/>
      </c>
    </row>
    <row r="290" spans="1:4" x14ac:dyDescent="0.25">
      <c r="A290" s="1" t="str">
        <f>IF(INDEX(Kunde!$D$4:$G$503,ROW(A289),1)="","",INDEX(Kunde!$D$4:$G$503,ROW(A289),1))</f>
        <v/>
      </c>
      <c r="B290" s="1" t="str">
        <f>IF(INDEX(Kunde!$D$4:$G$503,ROW(A289),2)="","",INDEX(Kunde!$D$4:$G$503,ROW(A289),2))</f>
        <v/>
      </c>
      <c r="C290" s="9" t="str">
        <f>IF(INDEX(Kunde!$D$4:$G$503,ROW(A289),3)="","",INDEX(Kunde!$D$4:$G$503,ROW(A289),3))</f>
        <v/>
      </c>
      <c r="D290" s="2" t="str">
        <f>IF(INDEX(Kunde!$D$4:$G$503,ROW(A289),4)="","",INDEX(Kunde!$D$4:$G$503,ROW(A289),4))</f>
        <v/>
      </c>
    </row>
    <row r="291" spans="1:4" x14ac:dyDescent="0.25">
      <c r="A291" s="1" t="str">
        <f>IF(INDEX(Kunde!$D$4:$G$503,ROW(A290),1)="","",INDEX(Kunde!$D$4:$G$503,ROW(A290),1))</f>
        <v/>
      </c>
      <c r="B291" s="1" t="str">
        <f>IF(INDEX(Kunde!$D$4:$G$503,ROW(A290),2)="","",INDEX(Kunde!$D$4:$G$503,ROW(A290),2))</f>
        <v/>
      </c>
      <c r="C291" s="9" t="str">
        <f>IF(INDEX(Kunde!$D$4:$G$503,ROW(A290),3)="","",INDEX(Kunde!$D$4:$G$503,ROW(A290),3))</f>
        <v/>
      </c>
      <c r="D291" s="2" t="str">
        <f>IF(INDEX(Kunde!$D$4:$G$503,ROW(A290),4)="","",INDEX(Kunde!$D$4:$G$503,ROW(A290),4))</f>
        <v/>
      </c>
    </row>
    <row r="292" spans="1:4" x14ac:dyDescent="0.25">
      <c r="A292" s="1" t="str">
        <f>IF(INDEX(Kunde!$D$4:$G$503,ROW(A291),1)="","",INDEX(Kunde!$D$4:$G$503,ROW(A291),1))</f>
        <v/>
      </c>
      <c r="B292" s="1" t="str">
        <f>IF(INDEX(Kunde!$D$4:$G$503,ROW(A291),2)="","",INDEX(Kunde!$D$4:$G$503,ROW(A291),2))</f>
        <v/>
      </c>
      <c r="C292" s="9" t="str">
        <f>IF(INDEX(Kunde!$D$4:$G$503,ROW(A291),3)="","",INDEX(Kunde!$D$4:$G$503,ROW(A291),3))</f>
        <v/>
      </c>
      <c r="D292" s="2" t="str">
        <f>IF(INDEX(Kunde!$D$4:$G$503,ROW(A291),4)="","",INDEX(Kunde!$D$4:$G$503,ROW(A291),4))</f>
        <v/>
      </c>
    </row>
    <row r="293" spans="1:4" x14ac:dyDescent="0.25">
      <c r="A293" s="1" t="str">
        <f>IF(INDEX(Kunde!$D$4:$G$503,ROW(A292),1)="","",INDEX(Kunde!$D$4:$G$503,ROW(A292),1))</f>
        <v/>
      </c>
      <c r="B293" s="1" t="str">
        <f>IF(INDEX(Kunde!$D$4:$G$503,ROW(A292),2)="","",INDEX(Kunde!$D$4:$G$503,ROW(A292),2))</f>
        <v/>
      </c>
      <c r="C293" s="9" t="str">
        <f>IF(INDEX(Kunde!$D$4:$G$503,ROW(A292),3)="","",INDEX(Kunde!$D$4:$G$503,ROW(A292),3))</f>
        <v/>
      </c>
      <c r="D293" s="2" t="str">
        <f>IF(INDEX(Kunde!$D$4:$G$503,ROW(A292),4)="","",INDEX(Kunde!$D$4:$G$503,ROW(A292),4))</f>
        <v/>
      </c>
    </row>
    <row r="294" spans="1:4" x14ac:dyDescent="0.25">
      <c r="A294" s="1" t="str">
        <f>IF(INDEX(Kunde!$D$4:$G$503,ROW(A293),1)="","",INDEX(Kunde!$D$4:$G$503,ROW(A293),1))</f>
        <v/>
      </c>
      <c r="B294" s="1" t="str">
        <f>IF(INDEX(Kunde!$D$4:$G$503,ROW(A293),2)="","",INDEX(Kunde!$D$4:$G$503,ROW(A293),2))</f>
        <v/>
      </c>
      <c r="C294" s="9" t="str">
        <f>IF(INDEX(Kunde!$D$4:$G$503,ROW(A293),3)="","",INDEX(Kunde!$D$4:$G$503,ROW(A293),3))</f>
        <v/>
      </c>
      <c r="D294" s="2" t="str">
        <f>IF(INDEX(Kunde!$D$4:$G$503,ROW(A293),4)="","",INDEX(Kunde!$D$4:$G$503,ROW(A293),4))</f>
        <v/>
      </c>
    </row>
    <row r="295" spans="1:4" x14ac:dyDescent="0.25">
      <c r="A295" s="1" t="str">
        <f>IF(INDEX(Kunde!$D$4:$G$503,ROW(A294),1)="","",INDEX(Kunde!$D$4:$G$503,ROW(A294),1))</f>
        <v/>
      </c>
      <c r="B295" s="1" t="str">
        <f>IF(INDEX(Kunde!$D$4:$G$503,ROW(A294),2)="","",INDEX(Kunde!$D$4:$G$503,ROW(A294),2))</f>
        <v/>
      </c>
      <c r="C295" s="9" t="str">
        <f>IF(INDEX(Kunde!$D$4:$G$503,ROW(A294),3)="","",INDEX(Kunde!$D$4:$G$503,ROW(A294),3))</f>
        <v/>
      </c>
      <c r="D295" s="2" t="str">
        <f>IF(INDEX(Kunde!$D$4:$G$503,ROW(A294),4)="","",INDEX(Kunde!$D$4:$G$503,ROW(A294),4))</f>
        <v/>
      </c>
    </row>
    <row r="296" spans="1:4" x14ac:dyDescent="0.25">
      <c r="A296" s="1" t="str">
        <f>IF(INDEX(Kunde!$D$4:$G$503,ROW(A295),1)="","",INDEX(Kunde!$D$4:$G$503,ROW(A295),1))</f>
        <v/>
      </c>
      <c r="B296" s="1" t="str">
        <f>IF(INDEX(Kunde!$D$4:$G$503,ROW(A295),2)="","",INDEX(Kunde!$D$4:$G$503,ROW(A295),2))</f>
        <v/>
      </c>
      <c r="C296" s="9" t="str">
        <f>IF(INDEX(Kunde!$D$4:$G$503,ROW(A295),3)="","",INDEX(Kunde!$D$4:$G$503,ROW(A295),3))</f>
        <v/>
      </c>
      <c r="D296" s="2" t="str">
        <f>IF(INDEX(Kunde!$D$4:$G$503,ROW(A295),4)="","",INDEX(Kunde!$D$4:$G$503,ROW(A295),4))</f>
        <v/>
      </c>
    </row>
    <row r="297" spans="1:4" x14ac:dyDescent="0.25">
      <c r="A297" s="1" t="str">
        <f>IF(INDEX(Kunde!$D$4:$G$503,ROW(A296),1)="","",INDEX(Kunde!$D$4:$G$503,ROW(A296),1))</f>
        <v/>
      </c>
      <c r="B297" s="1" t="str">
        <f>IF(INDEX(Kunde!$D$4:$G$503,ROW(A296),2)="","",INDEX(Kunde!$D$4:$G$503,ROW(A296),2))</f>
        <v/>
      </c>
      <c r="C297" s="9" t="str">
        <f>IF(INDEX(Kunde!$D$4:$G$503,ROW(A296),3)="","",INDEX(Kunde!$D$4:$G$503,ROW(A296),3))</f>
        <v/>
      </c>
      <c r="D297" s="2" t="str">
        <f>IF(INDEX(Kunde!$D$4:$G$503,ROW(A296),4)="","",INDEX(Kunde!$D$4:$G$503,ROW(A296),4))</f>
        <v/>
      </c>
    </row>
    <row r="298" spans="1:4" x14ac:dyDescent="0.25">
      <c r="A298" s="1" t="str">
        <f>IF(INDEX(Kunde!$D$4:$G$503,ROW(A297),1)="","",INDEX(Kunde!$D$4:$G$503,ROW(A297),1))</f>
        <v/>
      </c>
      <c r="B298" s="1" t="str">
        <f>IF(INDEX(Kunde!$D$4:$G$503,ROW(A297),2)="","",INDEX(Kunde!$D$4:$G$503,ROW(A297),2))</f>
        <v/>
      </c>
      <c r="C298" s="9" t="str">
        <f>IF(INDEX(Kunde!$D$4:$G$503,ROW(A297),3)="","",INDEX(Kunde!$D$4:$G$503,ROW(A297),3))</f>
        <v/>
      </c>
      <c r="D298" s="2" t="str">
        <f>IF(INDEX(Kunde!$D$4:$G$503,ROW(A297),4)="","",INDEX(Kunde!$D$4:$G$503,ROW(A297),4))</f>
        <v/>
      </c>
    </row>
    <row r="299" spans="1:4" x14ac:dyDescent="0.25">
      <c r="A299" s="1" t="str">
        <f>IF(INDEX(Kunde!$D$4:$G$503,ROW(A298),1)="","",INDEX(Kunde!$D$4:$G$503,ROW(A298),1))</f>
        <v/>
      </c>
      <c r="B299" s="1" t="str">
        <f>IF(INDEX(Kunde!$D$4:$G$503,ROW(A298),2)="","",INDEX(Kunde!$D$4:$G$503,ROW(A298),2))</f>
        <v/>
      </c>
      <c r="C299" s="9" t="str">
        <f>IF(INDEX(Kunde!$D$4:$G$503,ROW(A298),3)="","",INDEX(Kunde!$D$4:$G$503,ROW(A298),3))</f>
        <v/>
      </c>
      <c r="D299" s="2" t="str">
        <f>IF(INDEX(Kunde!$D$4:$G$503,ROW(A298),4)="","",INDEX(Kunde!$D$4:$G$503,ROW(A298),4))</f>
        <v/>
      </c>
    </row>
    <row r="300" spans="1:4" x14ac:dyDescent="0.25">
      <c r="A300" s="1" t="str">
        <f>IF(INDEX(Kunde!$D$4:$G$503,ROW(A299),1)="","",INDEX(Kunde!$D$4:$G$503,ROW(A299),1))</f>
        <v/>
      </c>
      <c r="B300" s="1" t="str">
        <f>IF(INDEX(Kunde!$D$4:$G$503,ROW(A299),2)="","",INDEX(Kunde!$D$4:$G$503,ROW(A299),2))</f>
        <v/>
      </c>
      <c r="C300" s="9" t="str">
        <f>IF(INDEX(Kunde!$D$4:$G$503,ROW(A299),3)="","",INDEX(Kunde!$D$4:$G$503,ROW(A299),3))</f>
        <v/>
      </c>
      <c r="D300" s="2" t="str">
        <f>IF(INDEX(Kunde!$D$4:$G$503,ROW(A299),4)="","",INDEX(Kunde!$D$4:$G$503,ROW(A299),4))</f>
        <v/>
      </c>
    </row>
    <row r="301" spans="1:4" x14ac:dyDescent="0.25">
      <c r="A301" s="1" t="str">
        <f>IF(INDEX(Kunde!$D$4:$G$503,ROW(A300),1)="","",INDEX(Kunde!$D$4:$G$503,ROW(A300),1))</f>
        <v/>
      </c>
      <c r="B301" s="1" t="str">
        <f>IF(INDEX(Kunde!$D$4:$G$503,ROW(A300),2)="","",INDEX(Kunde!$D$4:$G$503,ROW(A300),2))</f>
        <v/>
      </c>
      <c r="C301" s="9" t="str">
        <f>IF(INDEX(Kunde!$D$4:$G$503,ROW(A300),3)="","",INDEX(Kunde!$D$4:$G$503,ROW(A300),3))</f>
        <v/>
      </c>
      <c r="D301" s="2" t="str">
        <f>IF(INDEX(Kunde!$D$4:$G$503,ROW(A300),4)="","",INDEX(Kunde!$D$4:$G$503,ROW(A300),4))</f>
        <v/>
      </c>
    </row>
    <row r="302" spans="1:4" x14ac:dyDescent="0.25">
      <c r="A302" s="1" t="str">
        <f>IF(INDEX(Kunde!$D$4:$G$503,ROW(A301),1)="","",INDEX(Kunde!$D$4:$G$503,ROW(A301),1))</f>
        <v/>
      </c>
      <c r="B302" s="1" t="str">
        <f>IF(INDEX(Kunde!$D$4:$G$503,ROW(A301),2)="","",INDEX(Kunde!$D$4:$G$503,ROW(A301),2))</f>
        <v/>
      </c>
      <c r="C302" s="9" t="str">
        <f>IF(INDEX(Kunde!$D$4:$G$503,ROW(A301),3)="","",INDEX(Kunde!$D$4:$G$503,ROW(A301),3))</f>
        <v/>
      </c>
      <c r="D302" s="2" t="str">
        <f>IF(INDEX(Kunde!$D$4:$G$503,ROW(A301),4)="","",INDEX(Kunde!$D$4:$G$503,ROW(A301),4))</f>
        <v/>
      </c>
    </row>
    <row r="303" spans="1:4" x14ac:dyDescent="0.25">
      <c r="A303" s="1" t="str">
        <f>IF(INDEX(Kunde!$D$4:$G$503,ROW(A302),1)="","",INDEX(Kunde!$D$4:$G$503,ROW(A302),1))</f>
        <v/>
      </c>
      <c r="B303" s="1" t="str">
        <f>IF(INDEX(Kunde!$D$4:$G$503,ROW(A302),2)="","",INDEX(Kunde!$D$4:$G$503,ROW(A302),2))</f>
        <v/>
      </c>
      <c r="C303" s="9" t="str">
        <f>IF(INDEX(Kunde!$D$4:$G$503,ROW(A302),3)="","",INDEX(Kunde!$D$4:$G$503,ROW(A302),3))</f>
        <v/>
      </c>
      <c r="D303" s="2" t="str">
        <f>IF(INDEX(Kunde!$D$4:$G$503,ROW(A302),4)="","",INDEX(Kunde!$D$4:$G$503,ROW(A302),4))</f>
        <v/>
      </c>
    </row>
    <row r="304" spans="1:4" x14ac:dyDescent="0.25">
      <c r="A304" s="1" t="str">
        <f>IF(INDEX(Kunde!$D$4:$G$503,ROW(A303),1)="","",INDEX(Kunde!$D$4:$G$503,ROW(A303),1))</f>
        <v/>
      </c>
      <c r="B304" s="1" t="str">
        <f>IF(INDEX(Kunde!$D$4:$G$503,ROW(A303),2)="","",INDEX(Kunde!$D$4:$G$503,ROW(A303),2))</f>
        <v/>
      </c>
      <c r="C304" s="9" t="str">
        <f>IF(INDEX(Kunde!$D$4:$G$503,ROW(A303),3)="","",INDEX(Kunde!$D$4:$G$503,ROW(A303),3))</f>
        <v/>
      </c>
      <c r="D304" s="2" t="str">
        <f>IF(INDEX(Kunde!$D$4:$G$503,ROW(A303),4)="","",INDEX(Kunde!$D$4:$G$503,ROW(A303),4))</f>
        <v/>
      </c>
    </row>
    <row r="305" spans="1:4" x14ac:dyDescent="0.25">
      <c r="A305" s="1" t="str">
        <f>IF(INDEX(Kunde!$D$4:$G$503,ROW(A304),1)="","",INDEX(Kunde!$D$4:$G$503,ROW(A304),1))</f>
        <v/>
      </c>
      <c r="B305" s="1" t="str">
        <f>IF(INDEX(Kunde!$D$4:$G$503,ROW(A304),2)="","",INDEX(Kunde!$D$4:$G$503,ROW(A304),2))</f>
        <v/>
      </c>
      <c r="C305" s="9" t="str">
        <f>IF(INDEX(Kunde!$D$4:$G$503,ROW(A304),3)="","",INDEX(Kunde!$D$4:$G$503,ROW(A304),3))</f>
        <v/>
      </c>
      <c r="D305" s="2" t="str">
        <f>IF(INDEX(Kunde!$D$4:$G$503,ROW(A304),4)="","",INDEX(Kunde!$D$4:$G$503,ROW(A304),4))</f>
        <v/>
      </c>
    </row>
    <row r="306" spans="1:4" x14ac:dyDescent="0.25">
      <c r="A306" s="1" t="str">
        <f>IF(INDEX(Kunde!$D$4:$G$503,ROW(A305),1)="","",INDEX(Kunde!$D$4:$G$503,ROW(A305),1))</f>
        <v/>
      </c>
      <c r="B306" s="1" t="str">
        <f>IF(INDEX(Kunde!$D$4:$G$503,ROW(A305),2)="","",INDEX(Kunde!$D$4:$G$503,ROW(A305),2))</f>
        <v/>
      </c>
      <c r="C306" s="9" t="str">
        <f>IF(INDEX(Kunde!$D$4:$G$503,ROW(A305),3)="","",INDEX(Kunde!$D$4:$G$503,ROW(A305),3))</f>
        <v/>
      </c>
      <c r="D306" s="2" t="str">
        <f>IF(INDEX(Kunde!$D$4:$G$503,ROW(A305),4)="","",INDEX(Kunde!$D$4:$G$503,ROW(A305),4))</f>
        <v/>
      </c>
    </row>
    <row r="307" spans="1:4" x14ac:dyDescent="0.25">
      <c r="A307" s="1" t="str">
        <f>IF(INDEX(Kunde!$D$4:$G$503,ROW(A306),1)="","",INDEX(Kunde!$D$4:$G$503,ROW(A306),1))</f>
        <v/>
      </c>
      <c r="B307" s="1" t="str">
        <f>IF(INDEX(Kunde!$D$4:$G$503,ROW(A306),2)="","",INDEX(Kunde!$D$4:$G$503,ROW(A306),2))</f>
        <v/>
      </c>
      <c r="C307" s="9" t="str">
        <f>IF(INDEX(Kunde!$D$4:$G$503,ROW(A306),3)="","",INDEX(Kunde!$D$4:$G$503,ROW(A306),3))</f>
        <v/>
      </c>
      <c r="D307" s="2" t="str">
        <f>IF(INDEX(Kunde!$D$4:$G$503,ROW(A306),4)="","",INDEX(Kunde!$D$4:$G$503,ROW(A306),4))</f>
        <v/>
      </c>
    </row>
    <row r="308" spans="1:4" x14ac:dyDescent="0.25">
      <c r="A308" s="1" t="str">
        <f>IF(INDEX(Kunde!$D$4:$G$503,ROW(A307),1)="","",INDEX(Kunde!$D$4:$G$503,ROW(A307),1))</f>
        <v/>
      </c>
      <c r="B308" s="1" t="str">
        <f>IF(INDEX(Kunde!$D$4:$G$503,ROW(A307),2)="","",INDEX(Kunde!$D$4:$G$503,ROW(A307),2))</f>
        <v/>
      </c>
      <c r="C308" s="9" t="str">
        <f>IF(INDEX(Kunde!$D$4:$G$503,ROW(A307),3)="","",INDEX(Kunde!$D$4:$G$503,ROW(A307),3))</f>
        <v/>
      </c>
      <c r="D308" s="2" t="str">
        <f>IF(INDEX(Kunde!$D$4:$G$503,ROW(A307),4)="","",INDEX(Kunde!$D$4:$G$503,ROW(A307),4))</f>
        <v/>
      </c>
    </row>
    <row r="309" spans="1:4" x14ac:dyDescent="0.25">
      <c r="A309" s="1" t="str">
        <f>IF(INDEX(Kunde!$D$4:$G$503,ROW(A308),1)="","",INDEX(Kunde!$D$4:$G$503,ROW(A308),1))</f>
        <v/>
      </c>
      <c r="B309" s="1" t="str">
        <f>IF(INDEX(Kunde!$D$4:$G$503,ROW(A308),2)="","",INDEX(Kunde!$D$4:$G$503,ROW(A308),2))</f>
        <v/>
      </c>
      <c r="C309" s="9" t="str">
        <f>IF(INDEX(Kunde!$D$4:$G$503,ROW(A308),3)="","",INDEX(Kunde!$D$4:$G$503,ROW(A308),3))</f>
        <v/>
      </c>
      <c r="D309" s="2" t="str">
        <f>IF(INDEX(Kunde!$D$4:$G$503,ROW(A308),4)="","",INDEX(Kunde!$D$4:$G$503,ROW(A308),4))</f>
        <v/>
      </c>
    </row>
    <row r="310" spans="1:4" x14ac:dyDescent="0.25">
      <c r="A310" s="1" t="str">
        <f>IF(INDEX(Kunde!$D$4:$G$503,ROW(A309),1)="","",INDEX(Kunde!$D$4:$G$503,ROW(A309),1))</f>
        <v/>
      </c>
      <c r="B310" s="1" t="str">
        <f>IF(INDEX(Kunde!$D$4:$G$503,ROW(A309),2)="","",INDEX(Kunde!$D$4:$G$503,ROW(A309),2))</f>
        <v/>
      </c>
      <c r="C310" s="9" t="str">
        <f>IF(INDEX(Kunde!$D$4:$G$503,ROW(A309),3)="","",INDEX(Kunde!$D$4:$G$503,ROW(A309),3))</f>
        <v/>
      </c>
      <c r="D310" s="2" t="str">
        <f>IF(INDEX(Kunde!$D$4:$G$503,ROW(A309),4)="","",INDEX(Kunde!$D$4:$G$503,ROW(A309),4))</f>
        <v/>
      </c>
    </row>
    <row r="311" spans="1:4" x14ac:dyDescent="0.25">
      <c r="A311" s="1" t="str">
        <f>IF(INDEX(Kunde!$D$4:$G$503,ROW(A310),1)="","",INDEX(Kunde!$D$4:$G$503,ROW(A310),1))</f>
        <v/>
      </c>
      <c r="B311" s="1" t="str">
        <f>IF(INDEX(Kunde!$D$4:$G$503,ROW(A310),2)="","",INDEX(Kunde!$D$4:$G$503,ROW(A310),2))</f>
        <v/>
      </c>
      <c r="C311" s="9" t="str">
        <f>IF(INDEX(Kunde!$D$4:$G$503,ROW(A310),3)="","",INDEX(Kunde!$D$4:$G$503,ROW(A310),3))</f>
        <v/>
      </c>
      <c r="D311" s="2" t="str">
        <f>IF(INDEX(Kunde!$D$4:$G$503,ROW(A310),4)="","",INDEX(Kunde!$D$4:$G$503,ROW(A310),4))</f>
        <v/>
      </c>
    </row>
    <row r="312" spans="1:4" x14ac:dyDescent="0.25">
      <c r="A312" s="1" t="str">
        <f>IF(INDEX(Kunde!$D$4:$G$503,ROW(A311),1)="","",INDEX(Kunde!$D$4:$G$503,ROW(A311),1))</f>
        <v/>
      </c>
      <c r="B312" s="1" t="str">
        <f>IF(INDEX(Kunde!$D$4:$G$503,ROW(A311),2)="","",INDEX(Kunde!$D$4:$G$503,ROW(A311),2))</f>
        <v/>
      </c>
      <c r="C312" s="9" t="str">
        <f>IF(INDEX(Kunde!$D$4:$G$503,ROW(A311),3)="","",INDEX(Kunde!$D$4:$G$503,ROW(A311),3))</f>
        <v/>
      </c>
      <c r="D312" s="2" t="str">
        <f>IF(INDEX(Kunde!$D$4:$G$503,ROW(A311),4)="","",INDEX(Kunde!$D$4:$G$503,ROW(A311),4))</f>
        <v/>
      </c>
    </row>
    <row r="313" spans="1:4" x14ac:dyDescent="0.25">
      <c r="A313" s="1" t="str">
        <f>IF(INDEX(Kunde!$D$4:$G$503,ROW(A312),1)="","",INDEX(Kunde!$D$4:$G$503,ROW(A312),1))</f>
        <v/>
      </c>
      <c r="B313" s="1" t="str">
        <f>IF(INDEX(Kunde!$D$4:$G$503,ROW(A312),2)="","",INDEX(Kunde!$D$4:$G$503,ROW(A312),2))</f>
        <v/>
      </c>
      <c r="C313" s="9" t="str">
        <f>IF(INDEX(Kunde!$D$4:$G$503,ROW(A312),3)="","",INDEX(Kunde!$D$4:$G$503,ROW(A312),3))</f>
        <v/>
      </c>
      <c r="D313" s="2" t="str">
        <f>IF(INDEX(Kunde!$D$4:$G$503,ROW(A312),4)="","",INDEX(Kunde!$D$4:$G$503,ROW(A312),4))</f>
        <v/>
      </c>
    </row>
    <row r="314" spans="1:4" x14ac:dyDescent="0.25">
      <c r="A314" s="1" t="str">
        <f>IF(INDEX(Kunde!$D$4:$G$503,ROW(A313),1)="","",INDEX(Kunde!$D$4:$G$503,ROW(A313),1))</f>
        <v/>
      </c>
      <c r="B314" s="1" t="str">
        <f>IF(INDEX(Kunde!$D$4:$G$503,ROW(A313),2)="","",INDEX(Kunde!$D$4:$G$503,ROW(A313),2))</f>
        <v/>
      </c>
      <c r="C314" s="9" t="str">
        <f>IF(INDEX(Kunde!$D$4:$G$503,ROW(A313),3)="","",INDEX(Kunde!$D$4:$G$503,ROW(A313),3))</f>
        <v/>
      </c>
      <c r="D314" s="2" t="str">
        <f>IF(INDEX(Kunde!$D$4:$G$503,ROW(A313),4)="","",INDEX(Kunde!$D$4:$G$503,ROW(A313),4))</f>
        <v/>
      </c>
    </row>
    <row r="315" spans="1:4" x14ac:dyDescent="0.25">
      <c r="A315" s="1" t="str">
        <f>IF(INDEX(Kunde!$D$4:$G$503,ROW(A314),1)="","",INDEX(Kunde!$D$4:$G$503,ROW(A314),1))</f>
        <v/>
      </c>
      <c r="B315" s="1" t="str">
        <f>IF(INDEX(Kunde!$D$4:$G$503,ROW(A314),2)="","",INDEX(Kunde!$D$4:$G$503,ROW(A314),2))</f>
        <v/>
      </c>
      <c r="C315" s="9" t="str">
        <f>IF(INDEX(Kunde!$D$4:$G$503,ROW(A314),3)="","",INDEX(Kunde!$D$4:$G$503,ROW(A314),3))</f>
        <v/>
      </c>
      <c r="D315" s="2" t="str">
        <f>IF(INDEX(Kunde!$D$4:$G$503,ROW(A314),4)="","",INDEX(Kunde!$D$4:$G$503,ROW(A314),4))</f>
        <v/>
      </c>
    </row>
    <row r="316" spans="1:4" x14ac:dyDescent="0.25">
      <c r="A316" s="1" t="str">
        <f>IF(INDEX(Kunde!$D$4:$G$503,ROW(A315),1)="","",INDEX(Kunde!$D$4:$G$503,ROW(A315),1))</f>
        <v/>
      </c>
      <c r="B316" s="1" t="str">
        <f>IF(INDEX(Kunde!$D$4:$G$503,ROW(A315),2)="","",INDEX(Kunde!$D$4:$G$503,ROW(A315),2))</f>
        <v/>
      </c>
      <c r="C316" s="9" t="str">
        <f>IF(INDEX(Kunde!$D$4:$G$503,ROW(A315),3)="","",INDEX(Kunde!$D$4:$G$503,ROW(A315),3))</f>
        <v/>
      </c>
      <c r="D316" s="2" t="str">
        <f>IF(INDEX(Kunde!$D$4:$G$503,ROW(A315),4)="","",INDEX(Kunde!$D$4:$G$503,ROW(A315),4))</f>
        <v/>
      </c>
    </row>
    <row r="317" spans="1:4" x14ac:dyDescent="0.25">
      <c r="A317" s="1" t="str">
        <f>IF(INDEX(Kunde!$D$4:$G$503,ROW(A316),1)="","",INDEX(Kunde!$D$4:$G$503,ROW(A316),1))</f>
        <v/>
      </c>
      <c r="B317" s="1" t="str">
        <f>IF(INDEX(Kunde!$D$4:$G$503,ROW(A316),2)="","",INDEX(Kunde!$D$4:$G$503,ROW(A316),2))</f>
        <v/>
      </c>
      <c r="C317" s="9" t="str">
        <f>IF(INDEX(Kunde!$D$4:$G$503,ROW(A316),3)="","",INDEX(Kunde!$D$4:$G$503,ROW(A316),3))</f>
        <v/>
      </c>
      <c r="D317" s="2" t="str">
        <f>IF(INDEX(Kunde!$D$4:$G$503,ROW(A316),4)="","",INDEX(Kunde!$D$4:$G$503,ROW(A316),4))</f>
        <v/>
      </c>
    </row>
    <row r="318" spans="1:4" x14ac:dyDescent="0.25">
      <c r="A318" s="1" t="str">
        <f>IF(INDEX(Kunde!$D$4:$G$503,ROW(A317),1)="","",INDEX(Kunde!$D$4:$G$503,ROW(A317),1))</f>
        <v/>
      </c>
      <c r="B318" s="1" t="str">
        <f>IF(INDEX(Kunde!$D$4:$G$503,ROW(A317),2)="","",INDEX(Kunde!$D$4:$G$503,ROW(A317),2))</f>
        <v/>
      </c>
      <c r="C318" s="9" t="str">
        <f>IF(INDEX(Kunde!$D$4:$G$503,ROW(A317),3)="","",INDEX(Kunde!$D$4:$G$503,ROW(A317),3))</f>
        <v/>
      </c>
      <c r="D318" s="2" t="str">
        <f>IF(INDEX(Kunde!$D$4:$G$503,ROW(A317),4)="","",INDEX(Kunde!$D$4:$G$503,ROW(A317),4))</f>
        <v/>
      </c>
    </row>
    <row r="319" spans="1:4" x14ac:dyDescent="0.25">
      <c r="A319" s="1" t="str">
        <f>IF(INDEX(Kunde!$D$4:$G$503,ROW(A318),1)="","",INDEX(Kunde!$D$4:$G$503,ROW(A318),1))</f>
        <v/>
      </c>
      <c r="B319" s="1" t="str">
        <f>IF(INDEX(Kunde!$D$4:$G$503,ROW(A318),2)="","",INDEX(Kunde!$D$4:$G$503,ROW(A318),2))</f>
        <v/>
      </c>
      <c r="C319" s="9" t="str">
        <f>IF(INDEX(Kunde!$D$4:$G$503,ROW(A318),3)="","",INDEX(Kunde!$D$4:$G$503,ROW(A318),3))</f>
        <v/>
      </c>
      <c r="D319" s="2" t="str">
        <f>IF(INDEX(Kunde!$D$4:$G$503,ROW(A318),4)="","",INDEX(Kunde!$D$4:$G$503,ROW(A318),4))</f>
        <v/>
      </c>
    </row>
    <row r="320" spans="1:4" x14ac:dyDescent="0.25">
      <c r="A320" s="1" t="str">
        <f>IF(INDEX(Kunde!$D$4:$G$503,ROW(A319),1)="","",INDEX(Kunde!$D$4:$G$503,ROW(A319),1))</f>
        <v/>
      </c>
      <c r="B320" s="1" t="str">
        <f>IF(INDEX(Kunde!$D$4:$G$503,ROW(A319),2)="","",INDEX(Kunde!$D$4:$G$503,ROW(A319),2))</f>
        <v/>
      </c>
      <c r="C320" s="9" t="str">
        <f>IF(INDEX(Kunde!$D$4:$G$503,ROW(A319),3)="","",INDEX(Kunde!$D$4:$G$503,ROW(A319),3))</f>
        <v/>
      </c>
      <c r="D320" s="2" t="str">
        <f>IF(INDEX(Kunde!$D$4:$G$503,ROW(A319),4)="","",INDEX(Kunde!$D$4:$G$503,ROW(A319),4))</f>
        <v/>
      </c>
    </row>
    <row r="321" spans="1:4" x14ac:dyDescent="0.25">
      <c r="A321" s="1" t="str">
        <f>IF(INDEX(Kunde!$D$4:$G$503,ROW(A320),1)="","",INDEX(Kunde!$D$4:$G$503,ROW(A320),1))</f>
        <v/>
      </c>
      <c r="B321" s="1" t="str">
        <f>IF(INDEX(Kunde!$D$4:$G$503,ROW(A320),2)="","",INDEX(Kunde!$D$4:$G$503,ROW(A320),2))</f>
        <v/>
      </c>
      <c r="C321" s="9" t="str">
        <f>IF(INDEX(Kunde!$D$4:$G$503,ROW(A320),3)="","",INDEX(Kunde!$D$4:$G$503,ROW(A320),3))</f>
        <v/>
      </c>
      <c r="D321" s="2" t="str">
        <f>IF(INDEX(Kunde!$D$4:$G$503,ROW(A320),4)="","",INDEX(Kunde!$D$4:$G$503,ROW(A320),4))</f>
        <v/>
      </c>
    </row>
    <row r="322" spans="1:4" x14ac:dyDescent="0.25">
      <c r="A322" s="1" t="str">
        <f>IF(INDEX(Kunde!$D$4:$G$503,ROW(A321),1)="","",INDEX(Kunde!$D$4:$G$503,ROW(A321),1))</f>
        <v/>
      </c>
      <c r="B322" s="1" t="str">
        <f>IF(INDEX(Kunde!$D$4:$G$503,ROW(A321),2)="","",INDEX(Kunde!$D$4:$G$503,ROW(A321),2))</f>
        <v/>
      </c>
      <c r="C322" s="9" t="str">
        <f>IF(INDEX(Kunde!$D$4:$G$503,ROW(A321),3)="","",INDEX(Kunde!$D$4:$G$503,ROW(A321),3))</f>
        <v/>
      </c>
      <c r="D322" s="2" t="str">
        <f>IF(INDEX(Kunde!$D$4:$G$503,ROW(A321),4)="","",INDEX(Kunde!$D$4:$G$503,ROW(A321),4))</f>
        <v/>
      </c>
    </row>
    <row r="323" spans="1:4" x14ac:dyDescent="0.25">
      <c r="A323" s="1" t="str">
        <f>IF(INDEX(Kunde!$D$4:$G$503,ROW(A322),1)="","",INDEX(Kunde!$D$4:$G$503,ROW(A322),1))</f>
        <v/>
      </c>
      <c r="B323" s="1" t="str">
        <f>IF(INDEX(Kunde!$D$4:$G$503,ROW(A322),2)="","",INDEX(Kunde!$D$4:$G$503,ROW(A322),2))</f>
        <v/>
      </c>
      <c r="C323" s="9" t="str">
        <f>IF(INDEX(Kunde!$D$4:$G$503,ROW(A322),3)="","",INDEX(Kunde!$D$4:$G$503,ROW(A322),3))</f>
        <v/>
      </c>
      <c r="D323" s="2" t="str">
        <f>IF(INDEX(Kunde!$D$4:$G$503,ROW(A322),4)="","",INDEX(Kunde!$D$4:$G$503,ROW(A322),4))</f>
        <v/>
      </c>
    </row>
    <row r="324" spans="1:4" x14ac:dyDescent="0.25">
      <c r="A324" s="1" t="str">
        <f>IF(INDEX(Kunde!$D$4:$G$503,ROW(A323),1)="","",INDEX(Kunde!$D$4:$G$503,ROW(A323),1))</f>
        <v/>
      </c>
      <c r="B324" s="1" t="str">
        <f>IF(INDEX(Kunde!$D$4:$G$503,ROW(A323),2)="","",INDEX(Kunde!$D$4:$G$503,ROW(A323),2))</f>
        <v/>
      </c>
      <c r="C324" s="9" t="str">
        <f>IF(INDEX(Kunde!$D$4:$G$503,ROW(A323),3)="","",INDEX(Kunde!$D$4:$G$503,ROW(A323),3))</f>
        <v/>
      </c>
      <c r="D324" s="2" t="str">
        <f>IF(INDEX(Kunde!$D$4:$G$503,ROW(A323),4)="","",INDEX(Kunde!$D$4:$G$503,ROW(A323),4))</f>
        <v/>
      </c>
    </row>
    <row r="325" spans="1:4" x14ac:dyDescent="0.25">
      <c r="A325" s="1" t="str">
        <f>IF(INDEX(Kunde!$D$4:$G$503,ROW(A324),1)="","",INDEX(Kunde!$D$4:$G$503,ROW(A324),1))</f>
        <v/>
      </c>
      <c r="B325" s="1" t="str">
        <f>IF(INDEX(Kunde!$D$4:$G$503,ROW(A324),2)="","",INDEX(Kunde!$D$4:$G$503,ROW(A324),2))</f>
        <v/>
      </c>
      <c r="C325" s="9" t="str">
        <f>IF(INDEX(Kunde!$D$4:$G$503,ROW(A324),3)="","",INDEX(Kunde!$D$4:$G$503,ROW(A324),3))</f>
        <v/>
      </c>
      <c r="D325" s="2" t="str">
        <f>IF(INDEX(Kunde!$D$4:$G$503,ROW(A324),4)="","",INDEX(Kunde!$D$4:$G$503,ROW(A324),4))</f>
        <v/>
      </c>
    </row>
    <row r="326" spans="1:4" x14ac:dyDescent="0.25">
      <c r="A326" s="1" t="str">
        <f>IF(INDEX(Kunde!$D$4:$G$503,ROW(A325),1)="","",INDEX(Kunde!$D$4:$G$503,ROW(A325),1))</f>
        <v/>
      </c>
      <c r="B326" s="1" t="str">
        <f>IF(INDEX(Kunde!$D$4:$G$503,ROW(A325),2)="","",INDEX(Kunde!$D$4:$G$503,ROW(A325),2))</f>
        <v/>
      </c>
      <c r="C326" s="9" t="str">
        <f>IF(INDEX(Kunde!$D$4:$G$503,ROW(A325),3)="","",INDEX(Kunde!$D$4:$G$503,ROW(A325),3))</f>
        <v/>
      </c>
      <c r="D326" s="2" t="str">
        <f>IF(INDEX(Kunde!$D$4:$G$503,ROW(A325),4)="","",INDEX(Kunde!$D$4:$G$503,ROW(A325),4))</f>
        <v/>
      </c>
    </row>
    <row r="327" spans="1:4" x14ac:dyDescent="0.25">
      <c r="A327" s="1" t="str">
        <f>IF(INDEX(Kunde!$D$4:$G$503,ROW(A326),1)="","",INDEX(Kunde!$D$4:$G$503,ROW(A326),1))</f>
        <v/>
      </c>
      <c r="B327" s="1" t="str">
        <f>IF(INDEX(Kunde!$D$4:$G$503,ROW(A326),2)="","",INDEX(Kunde!$D$4:$G$503,ROW(A326),2))</f>
        <v/>
      </c>
      <c r="C327" s="9" t="str">
        <f>IF(INDEX(Kunde!$D$4:$G$503,ROW(A326),3)="","",INDEX(Kunde!$D$4:$G$503,ROW(A326),3))</f>
        <v/>
      </c>
      <c r="D327" s="2" t="str">
        <f>IF(INDEX(Kunde!$D$4:$G$503,ROW(A326),4)="","",INDEX(Kunde!$D$4:$G$503,ROW(A326),4))</f>
        <v/>
      </c>
    </row>
    <row r="328" spans="1:4" x14ac:dyDescent="0.25">
      <c r="A328" s="1" t="str">
        <f>IF(INDEX(Kunde!$D$4:$G$503,ROW(A327),1)="","",INDEX(Kunde!$D$4:$G$503,ROW(A327),1))</f>
        <v/>
      </c>
      <c r="B328" s="1" t="str">
        <f>IF(INDEX(Kunde!$D$4:$G$503,ROW(A327),2)="","",INDEX(Kunde!$D$4:$G$503,ROW(A327),2))</f>
        <v/>
      </c>
      <c r="C328" s="9" t="str">
        <f>IF(INDEX(Kunde!$D$4:$G$503,ROW(A327),3)="","",INDEX(Kunde!$D$4:$G$503,ROW(A327),3))</f>
        <v/>
      </c>
      <c r="D328" s="2" t="str">
        <f>IF(INDEX(Kunde!$D$4:$G$503,ROW(A327),4)="","",INDEX(Kunde!$D$4:$G$503,ROW(A327),4))</f>
        <v/>
      </c>
    </row>
    <row r="329" spans="1:4" x14ac:dyDescent="0.25">
      <c r="A329" s="1" t="str">
        <f>IF(INDEX(Kunde!$D$4:$G$503,ROW(A328),1)="","",INDEX(Kunde!$D$4:$G$503,ROW(A328),1))</f>
        <v/>
      </c>
      <c r="B329" s="1" t="str">
        <f>IF(INDEX(Kunde!$D$4:$G$503,ROW(A328),2)="","",INDEX(Kunde!$D$4:$G$503,ROW(A328),2))</f>
        <v/>
      </c>
      <c r="C329" s="9" t="str">
        <f>IF(INDEX(Kunde!$D$4:$G$503,ROW(A328),3)="","",INDEX(Kunde!$D$4:$G$503,ROW(A328),3))</f>
        <v/>
      </c>
      <c r="D329" s="2" t="str">
        <f>IF(INDEX(Kunde!$D$4:$G$503,ROW(A328),4)="","",INDEX(Kunde!$D$4:$G$503,ROW(A328),4))</f>
        <v/>
      </c>
    </row>
    <row r="330" spans="1:4" x14ac:dyDescent="0.25">
      <c r="A330" s="1" t="str">
        <f>IF(INDEX(Kunde!$D$4:$G$503,ROW(A329),1)="","",INDEX(Kunde!$D$4:$G$503,ROW(A329),1))</f>
        <v/>
      </c>
      <c r="B330" s="1" t="str">
        <f>IF(INDEX(Kunde!$D$4:$G$503,ROW(A329),2)="","",INDEX(Kunde!$D$4:$G$503,ROW(A329),2))</f>
        <v/>
      </c>
      <c r="C330" s="9" t="str">
        <f>IF(INDEX(Kunde!$D$4:$G$503,ROW(A329),3)="","",INDEX(Kunde!$D$4:$G$503,ROW(A329),3))</f>
        <v/>
      </c>
      <c r="D330" s="2" t="str">
        <f>IF(INDEX(Kunde!$D$4:$G$503,ROW(A329),4)="","",INDEX(Kunde!$D$4:$G$503,ROW(A329),4))</f>
        <v/>
      </c>
    </row>
    <row r="331" spans="1:4" x14ac:dyDescent="0.25">
      <c r="A331" s="1" t="str">
        <f>IF(INDEX(Kunde!$D$4:$G$503,ROW(A330),1)="","",INDEX(Kunde!$D$4:$G$503,ROW(A330),1))</f>
        <v/>
      </c>
      <c r="B331" s="1" t="str">
        <f>IF(INDEX(Kunde!$D$4:$G$503,ROW(A330),2)="","",INDEX(Kunde!$D$4:$G$503,ROW(A330),2))</f>
        <v/>
      </c>
      <c r="C331" s="9" t="str">
        <f>IF(INDEX(Kunde!$D$4:$G$503,ROW(A330),3)="","",INDEX(Kunde!$D$4:$G$503,ROW(A330),3))</f>
        <v/>
      </c>
      <c r="D331" s="2" t="str">
        <f>IF(INDEX(Kunde!$D$4:$G$503,ROW(A330),4)="","",INDEX(Kunde!$D$4:$G$503,ROW(A330),4))</f>
        <v/>
      </c>
    </row>
    <row r="332" spans="1:4" x14ac:dyDescent="0.25">
      <c r="A332" s="1" t="str">
        <f>IF(INDEX(Kunde!$D$4:$G$503,ROW(A331),1)="","",INDEX(Kunde!$D$4:$G$503,ROW(A331),1))</f>
        <v/>
      </c>
      <c r="B332" s="1" t="str">
        <f>IF(INDEX(Kunde!$D$4:$G$503,ROW(A331),2)="","",INDEX(Kunde!$D$4:$G$503,ROW(A331),2))</f>
        <v/>
      </c>
      <c r="C332" s="9" t="str">
        <f>IF(INDEX(Kunde!$D$4:$G$503,ROW(A331),3)="","",INDEX(Kunde!$D$4:$G$503,ROW(A331),3))</f>
        <v/>
      </c>
      <c r="D332" s="2" t="str">
        <f>IF(INDEX(Kunde!$D$4:$G$503,ROW(A331),4)="","",INDEX(Kunde!$D$4:$G$503,ROW(A331),4))</f>
        <v/>
      </c>
    </row>
    <row r="333" spans="1:4" x14ac:dyDescent="0.25">
      <c r="A333" s="1" t="str">
        <f>IF(INDEX(Kunde!$D$4:$G$503,ROW(A332),1)="","",INDEX(Kunde!$D$4:$G$503,ROW(A332),1))</f>
        <v/>
      </c>
      <c r="B333" s="1" t="str">
        <f>IF(INDEX(Kunde!$D$4:$G$503,ROW(A332),2)="","",INDEX(Kunde!$D$4:$G$503,ROW(A332),2))</f>
        <v/>
      </c>
      <c r="C333" s="9" t="str">
        <f>IF(INDEX(Kunde!$D$4:$G$503,ROW(A332),3)="","",INDEX(Kunde!$D$4:$G$503,ROW(A332),3))</f>
        <v/>
      </c>
      <c r="D333" s="2" t="str">
        <f>IF(INDEX(Kunde!$D$4:$G$503,ROW(A332),4)="","",INDEX(Kunde!$D$4:$G$503,ROW(A332),4))</f>
        <v/>
      </c>
    </row>
    <row r="334" spans="1:4" x14ac:dyDescent="0.25">
      <c r="A334" s="1" t="str">
        <f>IF(INDEX(Kunde!$D$4:$G$503,ROW(A333),1)="","",INDEX(Kunde!$D$4:$G$503,ROW(A333),1))</f>
        <v/>
      </c>
      <c r="B334" s="1" t="str">
        <f>IF(INDEX(Kunde!$D$4:$G$503,ROW(A333),2)="","",INDEX(Kunde!$D$4:$G$503,ROW(A333),2))</f>
        <v/>
      </c>
      <c r="C334" s="9" t="str">
        <f>IF(INDEX(Kunde!$D$4:$G$503,ROW(A333),3)="","",INDEX(Kunde!$D$4:$G$503,ROW(A333),3))</f>
        <v/>
      </c>
      <c r="D334" s="2" t="str">
        <f>IF(INDEX(Kunde!$D$4:$G$503,ROW(A333),4)="","",INDEX(Kunde!$D$4:$G$503,ROW(A333),4))</f>
        <v/>
      </c>
    </row>
    <row r="335" spans="1:4" x14ac:dyDescent="0.25">
      <c r="A335" s="1" t="str">
        <f>IF(INDEX(Kunde!$D$4:$G$503,ROW(A334),1)="","",INDEX(Kunde!$D$4:$G$503,ROW(A334),1))</f>
        <v/>
      </c>
      <c r="B335" s="1" t="str">
        <f>IF(INDEX(Kunde!$D$4:$G$503,ROW(A334),2)="","",INDEX(Kunde!$D$4:$G$503,ROW(A334),2))</f>
        <v/>
      </c>
      <c r="C335" s="9" t="str">
        <f>IF(INDEX(Kunde!$D$4:$G$503,ROW(A334),3)="","",INDEX(Kunde!$D$4:$G$503,ROW(A334),3))</f>
        <v/>
      </c>
      <c r="D335" s="2" t="str">
        <f>IF(INDEX(Kunde!$D$4:$G$503,ROW(A334),4)="","",INDEX(Kunde!$D$4:$G$503,ROW(A334),4))</f>
        <v/>
      </c>
    </row>
    <row r="336" spans="1:4" x14ac:dyDescent="0.25">
      <c r="A336" s="1" t="str">
        <f>IF(INDEX(Kunde!$D$4:$G$503,ROW(A335),1)="","",INDEX(Kunde!$D$4:$G$503,ROW(A335),1))</f>
        <v/>
      </c>
      <c r="B336" s="1" t="str">
        <f>IF(INDEX(Kunde!$D$4:$G$503,ROW(A335),2)="","",INDEX(Kunde!$D$4:$G$503,ROW(A335),2))</f>
        <v/>
      </c>
      <c r="C336" s="9" t="str">
        <f>IF(INDEX(Kunde!$D$4:$G$503,ROW(A335),3)="","",INDEX(Kunde!$D$4:$G$503,ROW(A335),3))</f>
        <v/>
      </c>
      <c r="D336" s="2" t="str">
        <f>IF(INDEX(Kunde!$D$4:$G$503,ROW(A335),4)="","",INDEX(Kunde!$D$4:$G$503,ROW(A335),4))</f>
        <v/>
      </c>
    </row>
    <row r="337" spans="1:4" x14ac:dyDescent="0.25">
      <c r="A337" s="1" t="str">
        <f>IF(INDEX(Kunde!$D$4:$G$503,ROW(A336),1)="","",INDEX(Kunde!$D$4:$G$503,ROW(A336),1))</f>
        <v/>
      </c>
      <c r="B337" s="1" t="str">
        <f>IF(INDEX(Kunde!$D$4:$G$503,ROW(A336),2)="","",INDEX(Kunde!$D$4:$G$503,ROW(A336),2))</f>
        <v/>
      </c>
      <c r="C337" s="9" t="str">
        <f>IF(INDEX(Kunde!$D$4:$G$503,ROW(A336),3)="","",INDEX(Kunde!$D$4:$G$503,ROW(A336),3))</f>
        <v/>
      </c>
      <c r="D337" s="2" t="str">
        <f>IF(INDEX(Kunde!$D$4:$G$503,ROW(A336),4)="","",INDEX(Kunde!$D$4:$G$503,ROW(A336),4))</f>
        <v/>
      </c>
    </row>
    <row r="338" spans="1:4" x14ac:dyDescent="0.25">
      <c r="A338" s="1" t="str">
        <f>IF(INDEX(Kunde!$D$4:$G$503,ROW(A337),1)="","",INDEX(Kunde!$D$4:$G$503,ROW(A337),1))</f>
        <v/>
      </c>
      <c r="B338" s="1" t="str">
        <f>IF(INDEX(Kunde!$D$4:$G$503,ROW(A337),2)="","",INDEX(Kunde!$D$4:$G$503,ROW(A337),2))</f>
        <v/>
      </c>
      <c r="C338" s="9" t="str">
        <f>IF(INDEX(Kunde!$D$4:$G$503,ROW(A337),3)="","",INDEX(Kunde!$D$4:$G$503,ROW(A337),3))</f>
        <v/>
      </c>
      <c r="D338" s="2" t="str">
        <f>IF(INDEX(Kunde!$D$4:$G$503,ROW(A337),4)="","",INDEX(Kunde!$D$4:$G$503,ROW(A337),4))</f>
        <v/>
      </c>
    </row>
    <row r="339" spans="1:4" x14ac:dyDescent="0.25">
      <c r="A339" s="1" t="str">
        <f>IF(INDEX(Kunde!$D$4:$G$503,ROW(A338),1)="","",INDEX(Kunde!$D$4:$G$503,ROW(A338),1))</f>
        <v/>
      </c>
      <c r="B339" s="1" t="str">
        <f>IF(INDEX(Kunde!$D$4:$G$503,ROW(A338),2)="","",INDEX(Kunde!$D$4:$G$503,ROW(A338),2))</f>
        <v/>
      </c>
      <c r="C339" s="9" t="str">
        <f>IF(INDEX(Kunde!$D$4:$G$503,ROW(A338),3)="","",INDEX(Kunde!$D$4:$G$503,ROW(A338),3))</f>
        <v/>
      </c>
      <c r="D339" s="2" t="str">
        <f>IF(INDEX(Kunde!$D$4:$G$503,ROW(A338),4)="","",INDEX(Kunde!$D$4:$G$503,ROW(A338),4))</f>
        <v/>
      </c>
    </row>
    <row r="340" spans="1:4" x14ac:dyDescent="0.25">
      <c r="A340" s="1" t="str">
        <f>IF(INDEX(Kunde!$D$4:$G$503,ROW(A339),1)="","",INDEX(Kunde!$D$4:$G$503,ROW(A339),1))</f>
        <v/>
      </c>
      <c r="B340" s="1" t="str">
        <f>IF(INDEX(Kunde!$D$4:$G$503,ROW(A339),2)="","",INDEX(Kunde!$D$4:$G$503,ROW(A339),2))</f>
        <v/>
      </c>
      <c r="C340" s="9" t="str">
        <f>IF(INDEX(Kunde!$D$4:$G$503,ROW(A339),3)="","",INDEX(Kunde!$D$4:$G$503,ROW(A339),3))</f>
        <v/>
      </c>
      <c r="D340" s="2" t="str">
        <f>IF(INDEX(Kunde!$D$4:$G$503,ROW(A339),4)="","",INDEX(Kunde!$D$4:$G$503,ROW(A339),4))</f>
        <v/>
      </c>
    </row>
    <row r="341" spans="1:4" x14ac:dyDescent="0.25">
      <c r="A341" s="1" t="str">
        <f>IF(INDEX(Kunde!$D$4:$G$503,ROW(A340),1)="","",INDEX(Kunde!$D$4:$G$503,ROW(A340),1))</f>
        <v/>
      </c>
      <c r="B341" s="1" t="str">
        <f>IF(INDEX(Kunde!$D$4:$G$503,ROW(A340),2)="","",INDEX(Kunde!$D$4:$G$503,ROW(A340),2))</f>
        <v/>
      </c>
      <c r="C341" s="9" t="str">
        <f>IF(INDEX(Kunde!$D$4:$G$503,ROW(A340),3)="","",INDEX(Kunde!$D$4:$G$503,ROW(A340),3))</f>
        <v/>
      </c>
      <c r="D341" s="2" t="str">
        <f>IF(INDEX(Kunde!$D$4:$G$503,ROW(A340),4)="","",INDEX(Kunde!$D$4:$G$503,ROW(A340),4))</f>
        <v/>
      </c>
    </row>
    <row r="342" spans="1:4" x14ac:dyDescent="0.25">
      <c r="A342" s="1" t="str">
        <f>IF(INDEX(Kunde!$D$4:$G$503,ROW(A341),1)="","",INDEX(Kunde!$D$4:$G$503,ROW(A341),1))</f>
        <v/>
      </c>
      <c r="B342" s="1" t="str">
        <f>IF(INDEX(Kunde!$D$4:$G$503,ROW(A341),2)="","",INDEX(Kunde!$D$4:$G$503,ROW(A341),2))</f>
        <v/>
      </c>
      <c r="C342" s="9" t="str">
        <f>IF(INDEX(Kunde!$D$4:$G$503,ROW(A341),3)="","",INDEX(Kunde!$D$4:$G$503,ROW(A341),3))</f>
        <v/>
      </c>
      <c r="D342" s="2" t="str">
        <f>IF(INDEX(Kunde!$D$4:$G$503,ROW(A341),4)="","",INDEX(Kunde!$D$4:$G$503,ROW(A341),4))</f>
        <v/>
      </c>
    </row>
    <row r="343" spans="1:4" x14ac:dyDescent="0.25">
      <c r="A343" s="1" t="str">
        <f>IF(INDEX(Kunde!$D$4:$G$503,ROW(A342),1)="","",INDEX(Kunde!$D$4:$G$503,ROW(A342),1))</f>
        <v/>
      </c>
      <c r="B343" s="1" t="str">
        <f>IF(INDEX(Kunde!$D$4:$G$503,ROW(A342),2)="","",INDEX(Kunde!$D$4:$G$503,ROW(A342),2))</f>
        <v/>
      </c>
      <c r="C343" s="9" t="str">
        <f>IF(INDEX(Kunde!$D$4:$G$503,ROW(A342),3)="","",INDEX(Kunde!$D$4:$G$503,ROW(A342),3))</f>
        <v/>
      </c>
      <c r="D343" s="2" t="str">
        <f>IF(INDEX(Kunde!$D$4:$G$503,ROW(A342),4)="","",INDEX(Kunde!$D$4:$G$503,ROW(A342),4))</f>
        <v/>
      </c>
    </row>
    <row r="344" spans="1:4" x14ac:dyDescent="0.25">
      <c r="A344" s="1" t="str">
        <f>IF(INDEX(Kunde!$D$4:$G$503,ROW(A343),1)="","",INDEX(Kunde!$D$4:$G$503,ROW(A343),1))</f>
        <v/>
      </c>
      <c r="B344" s="1" t="str">
        <f>IF(INDEX(Kunde!$D$4:$G$503,ROW(A343),2)="","",INDEX(Kunde!$D$4:$G$503,ROW(A343),2))</f>
        <v/>
      </c>
      <c r="C344" s="9" t="str">
        <f>IF(INDEX(Kunde!$D$4:$G$503,ROW(A343),3)="","",INDEX(Kunde!$D$4:$G$503,ROW(A343),3))</f>
        <v/>
      </c>
      <c r="D344" s="2" t="str">
        <f>IF(INDEX(Kunde!$D$4:$G$503,ROW(A343),4)="","",INDEX(Kunde!$D$4:$G$503,ROW(A343),4))</f>
        <v/>
      </c>
    </row>
    <row r="345" spans="1:4" x14ac:dyDescent="0.25">
      <c r="A345" s="1" t="str">
        <f>IF(INDEX(Kunde!$D$4:$G$503,ROW(A344),1)="","",INDEX(Kunde!$D$4:$G$503,ROW(A344),1))</f>
        <v/>
      </c>
      <c r="B345" s="1" t="str">
        <f>IF(INDEX(Kunde!$D$4:$G$503,ROW(A344),2)="","",INDEX(Kunde!$D$4:$G$503,ROW(A344),2))</f>
        <v/>
      </c>
      <c r="C345" s="9" t="str">
        <f>IF(INDEX(Kunde!$D$4:$G$503,ROW(A344),3)="","",INDEX(Kunde!$D$4:$G$503,ROW(A344),3))</f>
        <v/>
      </c>
      <c r="D345" s="2" t="str">
        <f>IF(INDEX(Kunde!$D$4:$G$503,ROW(A344),4)="","",INDEX(Kunde!$D$4:$G$503,ROW(A344),4))</f>
        <v/>
      </c>
    </row>
    <row r="346" spans="1:4" x14ac:dyDescent="0.25">
      <c r="A346" s="1" t="str">
        <f>IF(INDEX(Kunde!$D$4:$G$503,ROW(A345),1)="","",INDEX(Kunde!$D$4:$G$503,ROW(A345),1))</f>
        <v/>
      </c>
      <c r="B346" s="1" t="str">
        <f>IF(INDEX(Kunde!$D$4:$G$503,ROW(A345),2)="","",INDEX(Kunde!$D$4:$G$503,ROW(A345),2))</f>
        <v/>
      </c>
      <c r="C346" s="9" t="str">
        <f>IF(INDEX(Kunde!$D$4:$G$503,ROW(A345),3)="","",INDEX(Kunde!$D$4:$G$503,ROW(A345),3))</f>
        <v/>
      </c>
      <c r="D346" s="2" t="str">
        <f>IF(INDEX(Kunde!$D$4:$G$503,ROW(A345),4)="","",INDEX(Kunde!$D$4:$G$503,ROW(A345),4))</f>
        <v/>
      </c>
    </row>
    <row r="347" spans="1:4" x14ac:dyDescent="0.25">
      <c r="A347" s="1" t="str">
        <f>IF(INDEX(Kunde!$D$4:$G$503,ROW(A346),1)="","",INDEX(Kunde!$D$4:$G$503,ROW(A346),1))</f>
        <v/>
      </c>
      <c r="B347" s="1" t="str">
        <f>IF(INDEX(Kunde!$D$4:$G$503,ROW(A346),2)="","",INDEX(Kunde!$D$4:$G$503,ROW(A346),2))</f>
        <v/>
      </c>
      <c r="C347" s="9" t="str">
        <f>IF(INDEX(Kunde!$D$4:$G$503,ROW(A346),3)="","",INDEX(Kunde!$D$4:$G$503,ROW(A346),3))</f>
        <v/>
      </c>
      <c r="D347" s="2" t="str">
        <f>IF(INDEX(Kunde!$D$4:$G$503,ROW(A346),4)="","",INDEX(Kunde!$D$4:$G$503,ROW(A346),4))</f>
        <v/>
      </c>
    </row>
    <row r="348" spans="1:4" x14ac:dyDescent="0.25">
      <c r="A348" s="1" t="str">
        <f>IF(INDEX(Kunde!$D$4:$G$503,ROW(A347),1)="","",INDEX(Kunde!$D$4:$G$503,ROW(A347),1))</f>
        <v/>
      </c>
      <c r="B348" s="1" t="str">
        <f>IF(INDEX(Kunde!$D$4:$G$503,ROW(A347),2)="","",INDEX(Kunde!$D$4:$G$503,ROW(A347),2))</f>
        <v/>
      </c>
      <c r="C348" s="9" t="str">
        <f>IF(INDEX(Kunde!$D$4:$G$503,ROW(A347),3)="","",INDEX(Kunde!$D$4:$G$503,ROW(A347),3))</f>
        <v/>
      </c>
      <c r="D348" s="2" t="str">
        <f>IF(INDEX(Kunde!$D$4:$G$503,ROW(A347),4)="","",INDEX(Kunde!$D$4:$G$503,ROW(A347),4))</f>
        <v/>
      </c>
    </row>
    <row r="349" spans="1:4" x14ac:dyDescent="0.25">
      <c r="A349" s="1" t="str">
        <f>IF(INDEX(Kunde!$D$4:$G$503,ROW(A348),1)="","",INDEX(Kunde!$D$4:$G$503,ROW(A348),1))</f>
        <v/>
      </c>
      <c r="B349" s="1" t="str">
        <f>IF(INDEX(Kunde!$D$4:$G$503,ROW(A348),2)="","",INDEX(Kunde!$D$4:$G$503,ROW(A348),2))</f>
        <v/>
      </c>
      <c r="C349" s="9" t="str">
        <f>IF(INDEX(Kunde!$D$4:$G$503,ROW(A348),3)="","",INDEX(Kunde!$D$4:$G$503,ROW(A348),3))</f>
        <v/>
      </c>
      <c r="D349" s="2" t="str">
        <f>IF(INDEX(Kunde!$D$4:$G$503,ROW(A348),4)="","",INDEX(Kunde!$D$4:$G$503,ROW(A348),4))</f>
        <v/>
      </c>
    </row>
    <row r="350" spans="1:4" x14ac:dyDescent="0.25">
      <c r="A350" s="1" t="str">
        <f>IF(INDEX(Kunde!$D$4:$G$503,ROW(A349),1)="","",INDEX(Kunde!$D$4:$G$503,ROW(A349),1))</f>
        <v/>
      </c>
      <c r="B350" s="1" t="str">
        <f>IF(INDEX(Kunde!$D$4:$G$503,ROW(A349),2)="","",INDEX(Kunde!$D$4:$G$503,ROW(A349),2))</f>
        <v/>
      </c>
      <c r="C350" s="9" t="str">
        <f>IF(INDEX(Kunde!$D$4:$G$503,ROW(A349),3)="","",INDEX(Kunde!$D$4:$G$503,ROW(A349),3))</f>
        <v/>
      </c>
      <c r="D350" s="2" t="str">
        <f>IF(INDEX(Kunde!$D$4:$G$503,ROW(A349),4)="","",INDEX(Kunde!$D$4:$G$503,ROW(A349),4))</f>
        <v/>
      </c>
    </row>
    <row r="351" spans="1:4" x14ac:dyDescent="0.25">
      <c r="A351" s="1" t="str">
        <f>IF(INDEX(Kunde!$D$4:$G$503,ROW(A350),1)="","",INDEX(Kunde!$D$4:$G$503,ROW(A350),1))</f>
        <v/>
      </c>
      <c r="B351" s="1" t="str">
        <f>IF(INDEX(Kunde!$D$4:$G$503,ROW(A350),2)="","",INDEX(Kunde!$D$4:$G$503,ROW(A350),2))</f>
        <v/>
      </c>
      <c r="C351" s="9" t="str">
        <f>IF(INDEX(Kunde!$D$4:$G$503,ROW(A350),3)="","",INDEX(Kunde!$D$4:$G$503,ROW(A350),3))</f>
        <v/>
      </c>
      <c r="D351" s="2" t="str">
        <f>IF(INDEX(Kunde!$D$4:$G$503,ROW(A350),4)="","",INDEX(Kunde!$D$4:$G$503,ROW(A350),4))</f>
        <v/>
      </c>
    </row>
    <row r="352" spans="1:4" x14ac:dyDescent="0.25">
      <c r="A352" s="1" t="str">
        <f>IF(INDEX(Kunde!$D$4:$G$503,ROW(A351),1)="","",INDEX(Kunde!$D$4:$G$503,ROW(A351),1))</f>
        <v/>
      </c>
      <c r="B352" s="1" t="str">
        <f>IF(INDEX(Kunde!$D$4:$G$503,ROW(A351),2)="","",INDEX(Kunde!$D$4:$G$503,ROW(A351),2))</f>
        <v/>
      </c>
      <c r="C352" s="9" t="str">
        <f>IF(INDEX(Kunde!$D$4:$G$503,ROW(A351),3)="","",INDEX(Kunde!$D$4:$G$503,ROW(A351),3))</f>
        <v/>
      </c>
      <c r="D352" s="2" t="str">
        <f>IF(INDEX(Kunde!$D$4:$G$503,ROW(A351),4)="","",INDEX(Kunde!$D$4:$G$503,ROW(A351),4))</f>
        <v/>
      </c>
    </row>
    <row r="353" spans="1:4" x14ac:dyDescent="0.25">
      <c r="A353" s="1" t="str">
        <f>IF(INDEX(Kunde!$D$4:$G$503,ROW(A352),1)="","",INDEX(Kunde!$D$4:$G$503,ROW(A352),1))</f>
        <v/>
      </c>
      <c r="B353" s="1" t="str">
        <f>IF(INDEX(Kunde!$D$4:$G$503,ROW(A352),2)="","",INDEX(Kunde!$D$4:$G$503,ROW(A352),2))</f>
        <v/>
      </c>
      <c r="C353" s="9" t="str">
        <f>IF(INDEX(Kunde!$D$4:$G$503,ROW(A352),3)="","",INDEX(Kunde!$D$4:$G$503,ROW(A352),3))</f>
        <v/>
      </c>
      <c r="D353" s="2" t="str">
        <f>IF(INDEX(Kunde!$D$4:$G$503,ROW(A352),4)="","",INDEX(Kunde!$D$4:$G$503,ROW(A352),4))</f>
        <v/>
      </c>
    </row>
    <row r="354" spans="1:4" x14ac:dyDescent="0.25">
      <c r="A354" s="1" t="str">
        <f>IF(INDEX(Kunde!$D$4:$G$503,ROW(A353),1)="","",INDEX(Kunde!$D$4:$G$503,ROW(A353),1))</f>
        <v/>
      </c>
      <c r="B354" s="1" t="str">
        <f>IF(INDEX(Kunde!$D$4:$G$503,ROW(A353),2)="","",INDEX(Kunde!$D$4:$G$503,ROW(A353),2))</f>
        <v/>
      </c>
      <c r="C354" s="9" t="str">
        <f>IF(INDEX(Kunde!$D$4:$G$503,ROW(A353),3)="","",INDEX(Kunde!$D$4:$G$503,ROW(A353),3))</f>
        <v/>
      </c>
      <c r="D354" s="2" t="str">
        <f>IF(INDEX(Kunde!$D$4:$G$503,ROW(A353),4)="","",INDEX(Kunde!$D$4:$G$503,ROW(A353),4))</f>
        <v/>
      </c>
    </row>
    <row r="355" spans="1:4" x14ac:dyDescent="0.25">
      <c r="A355" s="1" t="str">
        <f>IF(INDEX(Kunde!$D$4:$G$503,ROW(A354),1)="","",INDEX(Kunde!$D$4:$G$503,ROW(A354),1))</f>
        <v/>
      </c>
      <c r="B355" s="1" t="str">
        <f>IF(INDEX(Kunde!$D$4:$G$503,ROW(A354),2)="","",INDEX(Kunde!$D$4:$G$503,ROW(A354),2))</f>
        <v/>
      </c>
      <c r="C355" s="9" t="str">
        <f>IF(INDEX(Kunde!$D$4:$G$503,ROW(A354),3)="","",INDEX(Kunde!$D$4:$G$503,ROW(A354),3))</f>
        <v/>
      </c>
      <c r="D355" s="2" t="str">
        <f>IF(INDEX(Kunde!$D$4:$G$503,ROW(A354),4)="","",INDEX(Kunde!$D$4:$G$503,ROW(A354),4))</f>
        <v/>
      </c>
    </row>
    <row r="356" spans="1:4" x14ac:dyDescent="0.25">
      <c r="A356" s="1" t="str">
        <f>IF(INDEX(Kunde!$D$4:$G$503,ROW(A355),1)="","",INDEX(Kunde!$D$4:$G$503,ROW(A355),1))</f>
        <v/>
      </c>
      <c r="B356" s="1" t="str">
        <f>IF(INDEX(Kunde!$D$4:$G$503,ROW(A355),2)="","",INDEX(Kunde!$D$4:$G$503,ROW(A355),2))</f>
        <v/>
      </c>
      <c r="C356" s="9" t="str">
        <f>IF(INDEX(Kunde!$D$4:$G$503,ROW(A355),3)="","",INDEX(Kunde!$D$4:$G$503,ROW(A355),3))</f>
        <v/>
      </c>
      <c r="D356" s="2" t="str">
        <f>IF(INDEX(Kunde!$D$4:$G$503,ROW(A355),4)="","",INDEX(Kunde!$D$4:$G$503,ROW(A355),4))</f>
        <v/>
      </c>
    </row>
    <row r="357" spans="1:4" x14ac:dyDescent="0.25">
      <c r="A357" s="1" t="str">
        <f>IF(INDEX(Kunde!$D$4:$G$503,ROW(A356),1)="","",INDEX(Kunde!$D$4:$G$503,ROW(A356),1))</f>
        <v/>
      </c>
      <c r="B357" s="1" t="str">
        <f>IF(INDEX(Kunde!$D$4:$G$503,ROW(A356),2)="","",INDEX(Kunde!$D$4:$G$503,ROW(A356),2))</f>
        <v/>
      </c>
      <c r="C357" s="9" t="str">
        <f>IF(INDEX(Kunde!$D$4:$G$503,ROW(A356),3)="","",INDEX(Kunde!$D$4:$G$503,ROW(A356),3))</f>
        <v/>
      </c>
      <c r="D357" s="2" t="str">
        <f>IF(INDEX(Kunde!$D$4:$G$503,ROW(A356),4)="","",INDEX(Kunde!$D$4:$G$503,ROW(A356),4))</f>
        <v/>
      </c>
    </row>
    <row r="358" spans="1:4" x14ac:dyDescent="0.25">
      <c r="A358" s="1" t="str">
        <f>IF(INDEX(Kunde!$D$4:$G$503,ROW(A357),1)="","",INDEX(Kunde!$D$4:$G$503,ROW(A357),1))</f>
        <v/>
      </c>
      <c r="B358" s="1" t="str">
        <f>IF(INDEX(Kunde!$D$4:$G$503,ROW(A357),2)="","",INDEX(Kunde!$D$4:$G$503,ROW(A357),2))</f>
        <v/>
      </c>
      <c r="C358" s="9" t="str">
        <f>IF(INDEX(Kunde!$D$4:$G$503,ROW(A357),3)="","",INDEX(Kunde!$D$4:$G$503,ROW(A357),3))</f>
        <v/>
      </c>
      <c r="D358" s="2" t="str">
        <f>IF(INDEX(Kunde!$D$4:$G$503,ROW(A357),4)="","",INDEX(Kunde!$D$4:$G$503,ROW(A357),4))</f>
        <v/>
      </c>
    </row>
    <row r="359" spans="1:4" x14ac:dyDescent="0.25">
      <c r="A359" s="1" t="str">
        <f>IF(INDEX(Kunde!$D$4:$G$503,ROW(A358),1)="","",INDEX(Kunde!$D$4:$G$503,ROW(A358),1))</f>
        <v/>
      </c>
      <c r="B359" s="1" t="str">
        <f>IF(INDEX(Kunde!$D$4:$G$503,ROW(A358),2)="","",INDEX(Kunde!$D$4:$G$503,ROW(A358),2))</f>
        <v/>
      </c>
      <c r="C359" s="9" t="str">
        <f>IF(INDEX(Kunde!$D$4:$G$503,ROW(A358),3)="","",INDEX(Kunde!$D$4:$G$503,ROW(A358),3))</f>
        <v/>
      </c>
      <c r="D359" s="2" t="str">
        <f>IF(INDEX(Kunde!$D$4:$G$503,ROW(A358),4)="","",INDEX(Kunde!$D$4:$G$503,ROW(A358),4))</f>
        <v/>
      </c>
    </row>
    <row r="360" spans="1:4" x14ac:dyDescent="0.25">
      <c r="A360" s="1" t="str">
        <f>IF(INDEX(Kunde!$D$4:$G$503,ROW(A359),1)="","",INDEX(Kunde!$D$4:$G$503,ROW(A359),1))</f>
        <v/>
      </c>
      <c r="B360" s="1" t="str">
        <f>IF(INDEX(Kunde!$D$4:$G$503,ROW(A359),2)="","",INDEX(Kunde!$D$4:$G$503,ROW(A359),2))</f>
        <v/>
      </c>
      <c r="C360" s="9" t="str">
        <f>IF(INDEX(Kunde!$D$4:$G$503,ROW(A359),3)="","",INDEX(Kunde!$D$4:$G$503,ROW(A359),3))</f>
        <v/>
      </c>
      <c r="D360" s="2" t="str">
        <f>IF(INDEX(Kunde!$D$4:$G$503,ROW(A359),4)="","",INDEX(Kunde!$D$4:$G$503,ROW(A359),4))</f>
        <v/>
      </c>
    </row>
    <row r="361" spans="1:4" x14ac:dyDescent="0.25">
      <c r="A361" s="1" t="str">
        <f>IF(INDEX(Kunde!$D$4:$G$503,ROW(A360),1)="","",INDEX(Kunde!$D$4:$G$503,ROW(A360),1))</f>
        <v/>
      </c>
      <c r="B361" s="1" t="str">
        <f>IF(INDEX(Kunde!$D$4:$G$503,ROW(A360),2)="","",INDEX(Kunde!$D$4:$G$503,ROW(A360),2))</f>
        <v/>
      </c>
      <c r="C361" s="9" t="str">
        <f>IF(INDEX(Kunde!$D$4:$G$503,ROW(A360),3)="","",INDEX(Kunde!$D$4:$G$503,ROW(A360),3))</f>
        <v/>
      </c>
      <c r="D361" s="2" t="str">
        <f>IF(INDEX(Kunde!$D$4:$G$503,ROW(A360),4)="","",INDEX(Kunde!$D$4:$G$503,ROW(A360),4))</f>
        <v/>
      </c>
    </row>
    <row r="362" spans="1:4" x14ac:dyDescent="0.25">
      <c r="A362" s="1" t="str">
        <f>IF(INDEX(Kunde!$D$4:$G$503,ROW(A361),1)="","",INDEX(Kunde!$D$4:$G$503,ROW(A361),1))</f>
        <v/>
      </c>
      <c r="B362" s="1" t="str">
        <f>IF(INDEX(Kunde!$D$4:$G$503,ROW(A361),2)="","",INDEX(Kunde!$D$4:$G$503,ROW(A361),2))</f>
        <v/>
      </c>
      <c r="C362" s="9" t="str">
        <f>IF(INDEX(Kunde!$D$4:$G$503,ROW(A361),3)="","",INDEX(Kunde!$D$4:$G$503,ROW(A361),3))</f>
        <v/>
      </c>
      <c r="D362" s="2" t="str">
        <f>IF(INDEX(Kunde!$D$4:$G$503,ROW(A361),4)="","",INDEX(Kunde!$D$4:$G$503,ROW(A361),4))</f>
        <v/>
      </c>
    </row>
    <row r="363" spans="1:4" x14ac:dyDescent="0.25">
      <c r="A363" s="1" t="str">
        <f>IF(INDEX(Kunde!$D$4:$G$503,ROW(A362),1)="","",INDEX(Kunde!$D$4:$G$503,ROW(A362),1))</f>
        <v/>
      </c>
      <c r="B363" s="1" t="str">
        <f>IF(INDEX(Kunde!$D$4:$G$503,ROW(A362),2)="","",INDEX(Kunde!$D$4:$G$503,ROW(A362),2))</f>
        <v/>
      </c>
      <c r="C363" s="9" t="str">
        <f>IF(INDEX(Kunde!$D$4:$G$503,ROW(A362),3)="","",INDEX(Kunde!$D$4:$G$503,ROW(A362),3))</f>
        <v/>
      </c>
      <c r="D363" s="2" t="str">
        <f>IF(INDEX(Kunde!$D$4:$G$503,ROW(A362),4)="","",INDEX(Kunde!$D$4:$G$503,ROW(A362),4))</f>
        <v/>
      </c>
    </row>
    <row r="364" spans="1:4" x14ac:dyDescent="0.25">
      <c r="A364" s="1" t="str">
        <f>IF(INDEX(Kunde!$D$4:$G$503,ROW(A363),1)="","",INDEX(Kunde!$D$4:$G$503,ROW(A363),1))</f>
        <v/>
      </c>
      <c r="B364" s="1" t="str">
        <f>IF(INDEX(Kunde!$D$4:$G$503,ROW(A363),2)="","",INDEX(Kunde!$D$4:$G$503,ROW(A363),2))</f>
        <v/>
      </c>
      <c r="C364" s="9" t="str">
        <f>IF(INDEX(Kunde!$D$4:$G$503,ROW(A363),3)="","",INDEX(Kunde!$D$4:$G$503,ROW(A363),3))</f>
        <v/>
      </c>
      <c r="D364" s="2" t="str">
        <f>IF(INDEX(Kunde!$D$4:$G$503,ROW(A363),4)="","",INDEX(Kunde!$D$4:$G$503,ROW(A363),4))</f>
        <v/>
      </c>
    </row>
    <row r="365" spans="1:4" x14ac:dyDescent="0.25">
      <c r="A365" s="1" t="str">
        <f>IF(INDEX(Kunde!$D$4:$G$503,ROW(A364),1)="","",INDEX(Kunde!$D$4:$G$503,ROW(A364),1))</f>
        <v/>
      </c>
      <c r="B365" s="1" t="str">
        <f>IF(INDEX(Kunde!$D$4:$G$503,ROW(A364),2)="","",INDEX(Kunde!$D$4:$G$503,ROW(A364),2))</f>
        <v/>
      </c>
      <c r="C365" s="9" t="str">
        <f>IF(INDEX(Kunde!$D$4:$G$503,ROW(A364),3)="","",INDEX(Kunde!$D$4:$G$503,ROW(A364),3))</f>
        <v/>
      </c>
      <c r="D365" s="2" t="str">
        <f>IF(INDEX(Kunde!$D$4:$G$503,ROW(A364),4)="","",INDEX(Kunde!$D$4:$G$503,ROW(A364),4))</f>
        <v/>
      </c>
    </row>
    <row r="366" spans="1:4" x14ac:dyDescent="0.25">
      <c r="A366" s="1" t="str">
        <f>IF(INDEX(Kunde!$D$4:$G$503,ROW(A365),1)="","",INDEX(Kunde!$D$4:$G$503,ROW(A365),1))</f>
        <v/>
      </c>
      <c r="B366" s="1" t="str">
        <f>IF(INDEX(Kunde!$D$4:$G$503,ROW(A365),2)="","",INDEX(Kunde!$D$4:$G$503,ROW(A365),2))</f>
        <v/>
      </c>
      <c r="C366" s="9" t="str">
        <f>IF(INDEX(Kunde!$D$4:$G$503,ROW(A365),3)="","",INDEX(Kunde!$D$4:$G$503,ROW(A365),3))</f>
        <v/>
      </c>
      <c r="D366" s="2" t="str">
        <f>IF(INDEX(Kunde!$D$4:$G$503,ROW(A365),4)="","",INDEX(Kunde!$D$4:$G$503,ROW(A365),4))</f>
        <v/>
      </c>
    </row>
    <row r="367" spans="1:4" x14ac:dyDescent="0.25">
      <c r="A367" s="1" t="str">
        <f>IF(INDEX(Kunde!$D$4:$G$503,ROW(A366),1)="","",INDEX(Kunde!$D$4:$G$503,ROW(A366),1))</f>
        <v/>
      </c>
      <c r="B367" s="1" t="str">
        <f>IF(INDEX(Kunde!$D$4:$G$503,ROW(A366),2)="","",INDEX(Kunde!$D$4:$G$503,ROW(A366),2))</f>
        <v/>
      </c>
      <c r="C367" s="9" t="str">
        <f>IF(INDEX(Kunde!$D$4:$G$503,ROW(A366),3)="","",INDEX(Kunde!$D$4:$G$503,ROW(A366),3))</f>
        <v/>
      </c>
      <c r="D367" s="2" t="str">
        <f>IF(INDEX(Kunde!$D$4:$G$503,ROW(A366),4)="","",INDEX(Kunde!$D$4:$G$503,ROW(A366),4))</f>
        <v/>
      </c>
    </row>
    <row r="368" spans="1:4" x14ac:dyDescent="0.25">
      <c r="A368" s="1" t="str">
        <f>IF(INDEX(Kunde!$D$4:$G$503,ROW(A367),1)="","",INDEX(Kunde!$D$4:$G$503,ROW(A367),1))</f>
        <v/>
      </c>
      <c r="B368" s="1" t="str">
        <f>IF(INDEX(Kunde!$D$4:$G$503,ROW(A367),2)="","",INDEX(Kunde!$D$4:$G$503,ROW(A367),2))</f>
        <v/>
      </c>
      <c r="C368" s="9" t="str">
        <f>IF(INDEX(Kunde!$D$4:$G$503,ROW(A367),3)="","",INDEX(Kunde!$D$4:$G$503,ROW(A367),3))</f>
        <v/>
      </c>
      <c r="D368" s="2" t="str">
        <f>IF(INDEX(Kunde!$D$4:$G$503,ROW(A367),4)="","",INDEX(Kunde!$D$4:$G$503,ROW(A367),4))</f>
        <v/>
      </c>
    </row>
    <row r="369" spans="1:4" x14ac:dyDescent="0.25">
      <c r="A369" s="1" t="str">
        <f>IF(INDEX(Kunde!$D$4:$G$503,ROW(A368),1)="","",INDEX(Kunde!$D$4:$G$503,ROW(A368),1))</f>
        <v/>
      </c>
      <c r="B369" s="1" t="str">
        <f>IF(INDEX(Kunde!$D$4:$G$503,ROW(A368),2)="","",INDEX(Kunde!$D$4:$G$503,ROW(A368),2))</f>
        <v/>
      </c>
      <c r="C369" s="9" t="str">
        <f>IF(INDEX(Kunde!$D$4:$G$503,ROW(A368),3)="","",INDEX(Kunde!$D$4:$G$503,ROW(A368),3))</f>
        <v/>
      </c>
      <c r="D369" s="2" t="str">
        <f>IF(INDEX(Kunde!$D$4:$G$503,ROW(A368),4)="","",INDEX(Kunde!$D$4:$G$503,ROW(A368),4))</f>
        <v/>
      </c>
    </row>
    <row r="370" spans="1:4" x14ac:dyDescent="0.25">
      <c r="A370" s="1" t="str">
        <f>IF(INDEX(Kunde!$D$4:$G$503,ROW(A369),1)="","",INDEX(Kunde!$D$4:$G$503,ROW(A369),1))</f>
        <v/>
      </c>
      <c r="B370" s="1" t="str">
        <f>IF(INDEX(Kunde!$D$4:$G$503,ROW(A369),2)="","",INDEX(Kunde!$D$4:$G$503,ROW(A369),2))</f>
        <v/>
      </c>
      <c r="C370" s="9" t="str">
        <f>IF(INDEX(Kunde!$D$4:$G$503,ROW(A369),3)="","",INDEX(Kunde!$D$4:$G$503,ROW(A369),3))</f>
        <v/>
      </c>
      <c r="D370" s="2" t="str">
        <f>IF(INDEX(Kunde!$D$4:$G$503,ROW(A369),4)="","",INDEX(Kunde!$D$4:$G$503,ROW(A369),4))</f>
        <v/>
      </c>
    </row>
    <row r="371" spans="1:4" x14ac:dyDescent="0.25">
      <c r="A371" s="1" t="str">
        <f>IF(INDEX(Kunde!$D$4:$G$503,ROW(A370),1)="","",INDEX(Kunde!$D$4:$G$503,ROW(A370),1))</f>
        <v/>
      </c>
      <c r="B371" s="1" t="str">
        <f>IF(INDEX(Kunde!$D$4:$G$503,ROW(A370),2)="","",INDEX(Kunde!$D$4:$G$503,ROW(A370),2))</f>
        <v/>
      </c>
      <c r="C371" s="9" t="str">
        <f>IF(INDEX(Kunde!$D$4:$G$503,ROW(A370),3)="","",INDEX(Kunde!$D$4:$G$503,ROW(A370),3))</f>
        <v/>
      </c>
      <c r="D371" s="2" t="str">
        <f>IF(INDEX(Kunde!$D$4:$G$503,ROW(A370),4)="","",INDEX(Kunde!$D$4:$G$503,ROW(A370),4))</f>
        <v/>
      </c>
    </row>
    <row r="372" spans="1:4" x14ac:dyDescent="0.25">
      <c r="A372" s="1" t="str">
        <f>IF(INDEX(Kunde!$D$4:$G$503,ROW(A371),1)="","",INDEX(Kunde!$D$4:$G$503,ROW(A371),1))</f>
        <v/>
      </c>
      <c r="B372" s="1" t="str">
        <f>IF(INDEX(Kunde!$D$4:$G$503,ROW(A371),2)="","",INDEX(Kunde!$D$4:$G$503,ROW(A371),2))</f>
        <v/>
      </c>
      <c r="C372" s="9" t="str">
        <f>IF(INDEX(Kunde!$D$4:$G$503,ROW(A371),3)="","",INDEX(Kunde!$D$4:$G$503,ROW(A371),3))</f>
        <v/>
      </c>
      <c r="D372" s="2" t="str">
        <f>IF(INDEX(Kunde!$D$4:$G$503,ROW(A371),4)="","",INDEX(Kunde!$D$4:$G$503,ROW(A371),4))</f>
        <v/>
      </c>
    </row>
    <row r="373" spans="1:4" x14ac:dyDescent="0.25">
      <c r="A373" s="1" t="str">
        <f>IF(INDEX(Kunde!$D$4:$G$503,ROW(A372),1)="","",INDEX(Kunde!$D$4:$G$503,ROW(A372),1))</f>
        <v/>
      </c>
      <c r="B373" s="1" t="str">
        <f>IF(INDEX(Kunde!$D$4:$G$503,ROW(A372),2)="","",INDEX(Kunde!$D$4:$G$503,ROW(A372),2))</f>
        <v/>
      </c>
      <c r="C373" s="9" t="str">
        <f>IF(INDEX(Kunde!$D$4:$G$503,ROW(A372),3)="","",INDEX(Kunde!$D$4:$G$503,ROW(A372),3))</f>
        <v/>
      </c>
      <c r="D373" s="2" t="str">
        <f>IF(INDEX(Kunde!$D$4:$G$503,ROW(A372),4)="","",INDEX(Kunde!$D$4:$G$503,ROW(A372),4))</f>
        <v/>
      </c>
    </row>
    <row r="374" spans="1:4" x14ac:dyDescent="0.25">
      <c r="A374" s="1" t="str">
        <f>IF(INDEX(Kunde!$D$4:$G$503,ROW(A373),1)="","",INDEX(Kunde!$D$4:$G$503,ROW(A373),1))</f>
        <v/>
      </c>
      <c r="B374" s="1" t="str">
        <f>IF(INDEX(Kunde!$D$4:$G$503,ROW(A373),2)="","",INDEX(Kunde!$D$4:$G$503,ROW(A373),2))</f>
        <v/>
      </c>
      <c r="C374" s="9" t="str">
        <f>IF(INDEX(Kunde!$D$4:$G$503,ROW(A373),3)="","",INDEX(Kunde!$D$4:$G$503,ROW(A373),3))</f>
        <v/>
      </c>
      <c r="D374" s="2" t="str">
        <f>IF(INDEX(Kunde!$D$4:$G$503,ROW(A373),4)="","",INDEX(Kunde!$D$4:$G$503,ROW(A373),4))</f>
        <v/>
      </c>
    </row>
    <row r="375" spans="1:4" x14ac:dyDescent="0.25">
      <c r="A375" s="1" t="str">
        <f>IF(INDEX(Kunde!$D$4:$G$503,ROW(A374),1)="","",INDEX(Kunde!$D$4:$G$503,ROW(A374),1))</f>
        <v/>
      </c>
      <c r="B375" s="1" t="str">
        <f>IF(INDEX(Kunde!$D$4:$G$503,ROW(A374),2)="","",INDEX(Kunde!$D$4:$G$503,ROW(A374),2))</f>
        <v/>
      </c>
      <c r="C375" s="9" t="str">
        <f>IF(INDEX(Kunde!$D$4:$G$503,ROW(A374),3)="","",INDEX(Kunde!$D$4:$G$503,ROW(A374),3))</f>
        <v/>
      </c>
      <c r="D375" s="2" t="str">
        <f>IF(INDEX(Kunde!$D$4:$G$503,ROW(A374),4)="","",INDEX(Kunde!$D$4:$G$503,ROW(A374),4))</f>
        <v/>
      </c>
    </row>
    <row r="376" spans="1:4" x14ac:dyDescent="0.25">
      <c r="A376" s="1" t="str">
        <f>IF(INDEX(Kunde!$D$4:$G$503,ROW(A375),1)="","",INDEX(Kunde!$D$4:$G$503,ROW(A375),1))</f>
        <v/>
      </c>
      <c r="B376" s="1" t="str">
        <f>IF(INDEX(Kunde!$D$4:$G$503,ROW(A375),2)="","",INDEX(Kunde!$D$4:$G$503,ROW(A375),2))</f>
        <v/>
      </c>
      <c r="C376" s="9" t="str">
        <f>IF(INDEX(Kunde!$D$4:$G$503,ROW(A375),3)="","",INDEX(Kunde!$D$4:$G$503,ROW(A375),3))</f>
        <v/>
      </c>
      <c r="D376" s="2" t="str">
        <f>IF(INDEX(Kunde!$D$4:$G$503,ROW(A375),4)="","",INDEX(Kunde!$D$4:$G$503,ROW(A375),4))</f>
        <v/>
      </c>
    </row>
    <row r="377" spans="1:4" x14ac:dyDescent="0.25">
      <c r="A377" s="1" t="str">
        <f>IF(INDEX(Kunde!$D$4:$G$503,ROW(A376),1)="","",INDEX(Kunde!$D$4:$G$503,ROW(A376),1))</f>
        <v/>
      </c>
      <c r="B377" s="1" t="str">
        <f>IF(INDEX(Kunde!$D$4:$G$503,ROW(A376),2)="","",INDEX(Kunde!$D$4:$G$503,ROW(A376),2))</f>
        <v/>
      </c>
      <c r="C377" s="9" t="str">
        <f>IF(INDEX(Kunde!$D$4:$G$503,ROW(A376),3)="","",INDEX(Kunde!$D$4:$G$503,ROW(A376),3))</f>
        <v/>
      </c>
      <c r="D377" s="2" t="str">
        <f>IF(INDEX(Kunde!$D$4:$G$503,ROW(A376),4)="","",INDEX(Kunde!$D$4:$G$503,ROW(A376),4))</f>
        <v/>
      </c>
    </row>
    <row r="378" spans="1:4" x14ac:dyDescent="0.25">
      <c r="A378" s="1" t="str">
        <f>IF(INDEX(Kunde!$D$4:$G$503,ROW(A377),1)="","",INDEX(Kunde!$D$4:$G$503,ROW(A377),1))</f>
        <v/>
      </c>
      <c r="B378" s="1" t="str">
        <f>IF(INDEX(Kunde!$D$4:$G$503,ROW(A377),2)="","",INDEX(Kunde!$D$4:$G$503,ROW(A377),2))</f>
        <v/>
      </c>
      <c r="C378" s="9" t="str">
        <f>IF(INDEX(Kunde!$D$4:$G$503,ROW(A377),3)="","",INDEX(Kunde!$D$4:$G$503,ROW(A377),3))</f>
        <v/>
      </c>
      <c r="D378" s="2" t="str">
        <f>IF(INDEX(Kunde!$D$4:$G$503,ROW(A377),4)="","",INDEX(Kunde!$D$4:$G$503,ROW(A377),4))</f>
        <v/>
      </c>
    </row>
    <row r="379" spans="1:4" x14ac:dyDescent="0.25">
      <c r="A379" s="1" t="str">
        <f>IF(INDEX(Kunde!$D$4:$G$503,ROW(A378),1)="","",INDEX(Kunde!$D$4:$G$503,ROW(A378),1))</f>
        <v/>
      </c>
      <c r="B379" s="1" t="str">
        <f>IF(INDEX(Kunde!$D$4:$G$503,ROW(A378),2)="","",INDEX(Kunde!$D$4:$G$503,ROW(A378),2))</f>
        <v/>
      </c>
      <c r="C379" s="9" t="str">
        <f>IF(INDEX(Kunde!$D$4:$G$503,ROW(A378),3)="","",INDEX(Kunde!$D$4:$G$503,ROW(A378),3))</f>
        <v/>
      </c>
      <c r="D379" s="2" t="str">
        <f>IF(INDEX(Kunde!$D$4:$G$503,ROW(A378),4)="","",INDEX(Kunde!$D$4:$G$503,ROW(A378),4))</f>
        <v/>
      </c>
    </row>
    <row r="380" spans="1:4" x14ac:dyDescent="0.25">
      <c r="A380" s="1" t="str">
        <f>IF(INDEX(Kunde!$D$4:$G$503,ROW(A379),1)="","",INDEX(Kunde!$D$4:$G$503,ROW(A379),1))</f>
        <v/>
      </c>
      <c r="B380" s="1" t="str">
        <f>IF(INDEX(Kunde!$D$4:$G$503,ROW(A379),2)="","",INDEX(Kunde!$D$4:$G$503,ROW(A379),2))</f>
        <v/>
      </c>
      <c r="C380" s="9" t="str">
        <f>IF(INDEX(Kunde!$D$4:$G$503,ROW(A379),3)="","",INDEX(Kunde!$D$4:$G$503,ROW(A379),3))</f>
        <v/>
      </c>
      <c r="D380" s="2" t="str">
        <f>IF(INDEX(Kunde!$D$4:$G$503,ROW(A379),4)="","",INDEX(Kunde!$D$4:$G$503,ROW(A379),4))</f>
        <v/>
      </c>
    </row>
    <row r="381" spans="1:4" x14ac:dyDescent="0.25">
      <c r="A381" s="1" t="str">
        <f>IF(INDEX(Kunde!$D$4:$G$503,ROW(A380),1)="","",INDEX(Kunde!$D$4:$G$503,ROW(A380),1))</f>
        <v/>
      </c>
      <c r="B381" s="1" t="str">
        <f>IF(INDEX(Kunde!$D$4:$G$503,ROW(A380),2)="","",INDEX(Kunde!$D$4:$G$503,ROW(A380),2))</f>
        <v/>
      </c>
      <c r="C381" s="9" t="str">
        <f>IF(INDEX(Kunde!$D$4:$G$503,ROW(A380),3)="","",INDEX(Kunde!$D$4:$G$503,ROW(A380),3))</f>
        <v/>
      </c>
      <c r="D381" s="2" t="str">
        <f>IF(INDEX(Kunde!$D$4:$G$503,ROW(A380),4)="","",INDEX(Kunde!$D$4:$G$503,ROW(A380),4))</f>
        <v/>
      </c>
    </row>
    <row r="382" spans="1:4" x14ac:dyDescent="0.25">
      <c r="A382" s="1" t="str">
        <f>IF(INDEX(Kunde!$D$4:$G$503,ROW(A381),1)="","",INDEX(Kunde!$D$4:$G$503,ROW(A381),1))</f>
        <v/>
      </c>
      <c r="B382" s="1" t="str">
        <f>IF(INDEX(Kunde!$D$4:$G$503,ROW(A381),2)="","",INDEX(Kunde!$D$4:$G$503,ROW(A381),2))</f>
        <v/>
      </c>
      <c r="C382" s="9" t="str">
        <f>IF(INDEX(Kunde!$D$4:$G$503,ROW(A381),3)="","",INDEX(Kunde!$D$4:$G$503,ROW(A381),3))</f>
        <v/>
      </c>
      <c r="D382" s="2" t="str">
        <f>IF(INDEX(Kunde!$D$4:$G$503,ROW(A381),4)="","",INDEX(Kunde!$D$4:$G$503,ROW(A381),4))</f>
        <v/>
      </c>
    </row>
    <row r="383" spans="1:4" x14ac:dyDescent="0.25">
      <c r="A383" s="1" t="str">
        <f>IF(INDEX(Kunde!$D$4:$G$503,ROW(A382),1)="","",INDEX(Kunde!$D$4:$G$503,ROW(A382),1))</f>
        <v/>
      </c>
      <c r="B383" s="1" t="str">
        <f>IF(INDEX(Kunde!$D$4:$G$503,ROW(A382),2)="","",INDEX(Kunde!$D$4:$G$503,ROW(A382),2))</f>
        <v/>
      </c>
      <c r="C383" s="9" t="str">
        <f>IF(INDEX(Kunde!$D$4:$G$503,ROW(A382),3)="","",INDEX(Kunde!$D$4:$G$503,ROW(A382),3))</f>
        <v/>
      </c>
      <c r="D383" s="2" t="str">
        <f>IF(INDEX(Kunde!$D$4:$G$503,ROW(A382),4)="","",INDEX(Kunde!$D$4:$G$503,ROW(A382),4))</f>
        <v/>
      </c>
    </row>
    <row r="384" spans="1:4" x14ac:dyDescent="0.25">
      <c r="A384" s="1" t="str">
        <f>IF(INDEX(Kunde!$D$4:$G$503,ROW(A383),1)="","",INDEX(Kunde!$D$4:$G$503,ROW(A383),1))</f>
        <v/>
      </c>
      <c r="B384" s="1" t="str">
        <f>IF(INDEX(Kunde!$D$4:$G$503,ROW(A383),2)="","",INDEX(Kunde!$D$4:$G$503,ROW(A383),2))</f>
        <v/>
      </c>
      <c r="C384" s="9" t="str">
        <f>IF(INDEX(Kunde!$D$4:$G$503,ROW(A383),3)="","",INDEX(Kunde!$D$4:$G$503,ROW(A383),3))</f>
        <v/>
      </c>
      <c r="D384" s="2" t="str">
        <f>IF(INDEX(Kunde!$D$4:$G$503,ROW(A383),4)="","",INDEX(Kunde!$D$4:$G$503,ROW(A383),4))</f>
        <v/>
      </c>
    </row>
    <row r="385" spans="1:4" x14ac:dyDescent="0.25">
      <c r="A385" s="1" t="str">
        <f>IF(INDEX(Kunde!$D$4:$G$503,ROW(A384),1)="","",INDEX(Kunde!$D$4:$G$503,ROW(A384),1))</f>
        <v/>
      </c>
      <c r="B385" s="1" t="str">
        <f>IF(INDEX(Kunde!$D$4:$G$503,ROW(A384),2)="","",INDEX(Kunde!$D$4:$G$503,ROW(A384),2))</f>
        <v/>
      </c>
      <c r="C385" s="9" t="str">
        <f>IF(INDEX(Kunde!$D$4:$G$503,ROW(A384),3)="","",INDEX(Kunde!$D$4:$G$503,ROW(A384),3))</f>
        <v/>
      </c>
      <c r="D385" s="2" t="str">
        <f>IF(INDEX(Kunde!$D$4:$G$503,ROW(A384),4)="","",INDEX(Kunde!$D$4:$G$503,ROW(A384),4))</f>
        <v/>
      </c>
    </row>
    <row r="386" spans="1:4" x14ac:dyDescent="0.25">
      <c r="A386" s="1" t="str">
        <f>IF(INDEX(Kunde!$D$4:$G$503,ROW(A385),1)="","",INDEX(Kunde!$D$4:$G$503,ROW(A385),1))</f>
        <v/>
      </c>
      <c r="B386" s="1" t="str">
        <f>IF(INDEX(Kunde!$D$4:$G$503,ROW(A385),2)="","",INDEX(Kunde!$D$4:$G$503,ROW(A385),2))</f>
        <v/>
      </c>
      <c r="C386" s="9" t="str">
        <f>IF(INDEX(Kunde!$D$4:$G$503,ROW(A385),3)="","",INDEX(Kunde!$D$4:$G$503,ROW(A385),3))</f>
        <v/>
      </c>
      <c r="D386" s="2" t="str">
        <f>IF(INDEX(Kunde!$D$4:$G$503,ROW(A385),4)="","",INDEX(Kunde!$D$4:$G$503,ROW(A385),4))</f>
        <v/>
      </c>
    </row>
    <row r="387" spans="1:4" x14ac:dyDescent="0.25">
      <c r="A387" s="1" t="str">
        <f>IF(INDEX(Kunde!$D$4:$G$503,ROW(A386),1)="","",INDEX(Kunde!$D$4:$G$503,ROW(A386),1))</f>
        <v/>
      </c>
      <c r="B387" s="1" t="str">
        <f>IF(INDEX(Kunde!$D$4:$G$503,ROW(A386),2)="","",INDEX(Kunde!$D$4:$G$503,ROW(A386),2))</f>
        <v/>
      </c>
      <c r="C387" s="9" t="str">
        <f>IF(INDEX(Kunde!$D$4:$G$503,ROW(A386),3)="","",INDEX(Kunde!$D$4:$G$503,ROW(A386),3))</f>
        <v/>
      </c>
      <c r="D387" s="2" t="str">
        <f>IF(INDEX(Kunde!$D$4:$G$503,ROW(A386),4)="","",INDEX(Kunde!$D$4:$G$503,ROW(A386),4))</f>
        <v/>
      </c>
    </row>
    <row r="388" spans="1:4" x14ac:dyDescent="0.25">
      <c r="A388" s="1" t="str">
        <f>IF(INDEX(Kunde!$D$4:$G$503,ROW(A387),1)="","",INDEX(Kunde!$D$4:$G$503,ROW(A387),1))</f>
        <v/>
      </c>
      <c r="B388" s="1" t="str">
        <f>IF(INDEX(Kunde!$D$4:$G$503,ROW(A387),2)="","",INDEX(Kunde!$D$4:$G$503,ROW(A387),2))</f>
        <v/>
      </c>
      <c r="C388" s="9" t="str">
        <f>IF(INDEX(Kunde!$D$4:$G$503,ROW(A387),3)="","",INDEX(Kunde!$D$4:$G$503,ROW(A387),3))</f>
        <v/>
      </c>
      <c r="D388" s="2" t="str">
        <f>IF(INDEX(Kunde!$D$4:$G$503,ROW(A387),4)="","",INDEX(Kunde!$D$4:$G$503,ROW(A387),4))</f>
        <v/>
      </c>
    </row>
    <row r="389" spans="1:4" x14ac:dyDescent="0.25">
      <c r="A389" s="1" t="str">
        <f>IF(INDEX(Kunde!$D$4:$G$503,ROW(A388),1)="","",INDEX(Kunde!$D$4:$G$503,ROW(A388),1))</f>
        <v/>
      </c>
      <c r="B389" s="1" t="str">
        <f>IF(INDEX(Kunde!$D$4:$G$503,ROW(A388),2)="","",INDEX(Kunde!$D$4:$G$503,ROW(A388),2))</f>
        <v/>
      </c>
      <c r="C389" s="9" t="str">
        <f>IF(INDEX(Kunde!$D$4:$G$503,ROW(A388),3)="","",INDEX(Kunde!$D$4:$G$503,ROW(A388),3))</f>
        <v/>
      </c>
      <c r="D389" s="2" t="str">
        <f>IF(INDEX(Kunde!$D$4:$G$503,ROW(A388),4)="","",INDEX(Kunde!$D$4:$G$503,ROW(A388),4))</f>
        <v/>
      </c>
    </row>
    <row r="390" spans="1:4" x14ac:dyDescent="0.25">
      <c r="A390" s="1" t="str">
        <f>IF(INDEX(Kunde!$D$4:$G$503,ROW(A389),1)="","",INDEX(Kunde!$D$4:$G$503,ROW(A389),1))</f>
        <v/>
      </c>
      <c r="B390" s="1" t="str">
        <f>IF(INDEX(Kunde!$D$4:$G$503,ROW(A389),2)="","",INDEX(Kunde!$D$4:$G$503,ROW(A389),2))</f>
        <v/>
      </c>
      <c r="C390" s="9" t="str">
        <f>IF(INDEX(Kunde!$D$4:$G$503,ROW(A389),3)="","",INDEX(Kunde!$D$4:$G$503,ROW(A389),3))</f>
        <v/>
      </c>
      <c r="D390" s="2" t="str">
        <f>IF(INDEX(Kunde!$D$4:$G$503,ROW(A389),4)="","",INDEX(Kunde!$D$4:$G$503,ROW(A389),4))</f>
        <v/>
      </c>
    </row>
    <row r="391" spans="1:4" x14ac:dyDescent="0.25">
      <c r="A391" s="1" t="str">
        <f>IF(INDEX(Kunde!$D$4:$G$503,ROW(A390),1)="","",INDEX(Kunde!$D$4:$G$503,ROW(A390),1))</f>
        <v/>
      </c>
      <c r="B391" s="1" t="str">
        <f>IF(INDEX(Kunde!$D$4:$G$503,ROW(A390),2)="","",INDEX(Kunde!$D$4:$G$503,ROW(A390),2))</f>
        <v/>
      </c>
      <c r="C391" s="9" t="str">
        <f>IF(INDEX(Kunde!$D$4:$G$503,ROW(A390),3)="","",INDEX(Kunde!$D$4:$G$503,ROW(A390),3))</f>
        <v/>
      </c>
      <c r="D391" s="2" t="str">
        <f>IF(INDEX(Kunde!$D$4:$G$503,ROW(A390),4)="","",INDEX(Kunde!$D$4:$G$503,ROW(A390),4))</f>
        <v/>
      </c>
    </row>
    <row r="392" spans="1:4" x14ac:dyDescent="0.25">
      <c r="A392" s="1" t="str">
        <f>IF(INDEX(Kunde!$D$4:$G$503,ROW(A391),1)="","",INDEX(Kunde!$D$4:$G$503,ROW(A391),1))</f>
        <v/>
      </c>
      <c r="B392" s="1" t="str">
        <f>IF(INDEX(Kunde!$D$4:$G$503,ROW(A391),2)="","",INDEX(Kunde!$D$4:$G$503,ROW(A391),2))</f>
        <v/>
      </c>
      <c r="C392" s="9" t="str">
        <f>IF(INDEX(Kunde!$D$4:$G$503,ROW(A391),3)="","",INDEX(Kunde!$D$4:$G$503,ROW(A391),3))</f>
        <v/>
      </c>
      <c r="D392" s="2" t="str">
        <f>IF(INDEX(Kunde!$D$4:$G$503,ROW(A391),4)="","",INDEX(Kunde!$D$4:$G$503,ROW(A391),4))</f>
        <v/>
      </c>
    </row>
    <row r="393" spans="1:4" x14ac:dyDescent="0.25">
      <c r="A393" s="1" t="str">
        <f>IF(INDEX(Kunde!$D$4:$G$503,ROW(A392),1)="","",INDEX(Kunde!$D$4:$G$503,ROW(A392),1))</f>
        <v/>
      </c>
      <c r="B393" s="1" t="str">
        <f>IF(INDEX(Kunde!$D$4:$G$503,ROW(A392),2)="","",INDEX(Kunde!$D$4:$G$503,ROW(A392),2))</f>
        <v/>
      </c>
      <c r="C393" s="9" t="str">
        <f>IF(INDEX(Kunde!$D$4:$G$503,ROW(A392),3)="","",INDEX(Kunde!$D$4:$G$503,ROW(A392),3))</f>
        <v/>
      </c>
      <c r="D393" s="2" t="str">
        <f>IF(INDEX(Kunde!$D$4:$G$503,ROW(A392),4)="","",INDEX(Kunde!$D$4:$G$503,ROW(A392),4))</f>
        <v/>
      </c>
    </row>
    <row r="394" spans="1:4" x14ac:dyDescent="0.25">
      <c r="A394" s="1" t="str">
        <f>IF(INDEX(Kunde!$D$4:$G$503,ROW(A393),1)="","",INDEX(Kunde!$D$4:$G$503,ROW(A393),1))</f>
        <v/>
      </c>
      <c r="B394" s="1" t="str">
        <f>IF(INDEX(Kunde!$D$4:$G$503,ROW(A393),2)="","",INDEX(Kunde!$D$4:$G$503,ROW(A393),2))</f>
        <v/>
      </c>
      <c r="C394" s="9" t="str">
        <f>IF(INDEX(Kunde!$D$4:$G$503,ROW(A393),3)="","",INDEX(Kunde!$D$4:$G$503,ROW(A393),3))</f>
        <v/>
      </c>
      <c r="D394" s="2" t="str">
        <f>IF(INDEX(Kunde!$D$4:$G$503,ROW(A393),4)="","",INDEX(Kunde!$D$4:$G$503,ROW(A393),4))</f>
        <v/>
      </c>
    </row>
    <row r="395" spans="1:4" x14ac:dyDescent="0.25">
      <c r="A395" s="1" t="str">
        <f>IF(INDEX(Kunde!$D$4:$G$503,ROW(A394),1)="","",INDEX(Kunde!$D$4:$G$503,ROW(A394),1))</f>
        <v/>
      </c>
      <c r="B395" s="1" t="str">
        <f>IF(INDEX(Kunde!$D$4:$G$503,ROW(A394),2)="","",INDEX(Kunde!$D$4:$G$503,ROW(A394),2))</f>
        <v/>
      </c>
      <c r="C395" s="9" t="str">
        <f>IF(INDEX(Kunde!$D$4:$G$503,ROW(A394),3)="","",INDEX(Kunde!$D$4:$G$503,ROW(A394),3))</f>
        <v/>
      </c>
      <c r="D395" s="2" t="str">
        <f>IF(INDEX(Kunde!$D$4:$G$503,ROW(A394),4)="","",INDEX(Kunde!$D$4:$G$503,ROW(A394),4))</f>
        <v/>
      </c>
    </row>
    <row r="396" spans="1:4" x14ac:dyDescent="0.25">
      <c r="A396" s="1" t="str">
        <f>IF(INDEX(Kunde!$D$4:$G$503,ROW(A395),1)="","",INDEX(Kunde!$D$4:$G$503,ROW(A395),1))</f>
        <v/>
      </c>
      <c r="B396" s="1" t="str">
        <f>IF(INDEX(Kunde!$D$4:$G$503,ROW(A395),2)="","",INDEX(Kunde!$D$4:$G$503,ROW(A395),2))</f>
        <v/>
      </c>
      <c r="C396" s="9" t="str">
        <f>IF(INDEX(Kunde!$D$4:$G$503,ROW(A395),3)="","",INDEX(Kunde!$D$4:$G$503,ROW(A395),3))</f>
        <v/>
      </c>
      <c r="D396" s="2" t="str">
        <f>IF(INDEX(Kunde!$D$4:$G$503,ROW(A395),4)="","",INDEX(Kunde!$D$4:$G$503,ROW(A395),4))</f>
        <v/>
      </c>
    </row>
    <row r="397" spans="1:4" x14ac:dyDescent="0.25">
      <c r="A397" s="1" t="str">
        <f>IF(INDEX(Kunde!$D$4:$G$503,ROW(A396),1)="","",INDEX(Kunde!$D$4:$G$503,ROW(A396),1))</f>
        <v/>
      </c>
      <c r="B397" s="1" t="str">
        <f>IF(INDEX(Kunde!$D$4:$G$503,ROW(A396),2)="","",INDEX(Kunde!$D$4:$G$503,ROW(A396),2))</f>
        <v/>
      </c>
      <c r="C397" s="9" t="str">
        <f>IF(INDEX(Kunde!$D$4:$G$503,ROW(A396),3)="","",INDEX(Kunde!$D$4:$G$503,ROW(A396),3))</f>
        <v/>
      </c>
      <c r="D397" s="2" t="str">
        <f>IF(INDEX(Kunde!$D$4:$G$503,ROW(A396),4)="","",INDEX(Kunde!$D$4:$G$503,ROW(A396),4))</f>
        <v/>
      </c>
    </row>
    <row r="398" spans="1:4" x14ac:dyDescent="0.25">
      <c r="A398" s="1" t="str">
        <f>IF(INDEX(Kunde!$D$4:$G$503,ROW(A397),1)="","",INDEX(Kunde!$D$4:$G$503,ROW(A397),1))</f>
        <v/>
      </c>
      <c r="B398" s="1" t="str">
        <f>IF(INDEX(Kunde!$D$4:$G$503,ROW(A397),2)="","",INDEX(Kunde!$D$4:$G$503,ROW(A397),2))</f>
        <v/>
      </c>
      <c r="C398" s="9" t="str">
        <f>IF(INDEX(Kunde!$D$4:$G$503,ROW(A397),3)="","",INDEX(Kunde!$D$4:$G$503,ROW(A397),3))</f>
        <v/>
      </c>
      <c r="D398" s="2" t="str">
        <f>IF(INDEX(Kunde!$D$4:$G$503,ROW(A397),4)="","",INDEX(Kunde!$D$4:$G$503,ROW(A397),4))</f>
        <v/>
      </c>
    </row>
    <row r="399" spans="1:4" x14ac:dyDescent="0.25">
      <c r="A399" s="1" t="str">
        <f>IF(INDEX(Kunde!$D$4:$G$503,ROW(A398),1)="","",INDEX(Kunde!$D$4:$G$503,ROW(A398),1))</f>
        <v/>
      </c>
      <c r="B399" s="1" t="str">
        <f>IF(INDEX(Kunde!$D$4:$G$503,ROW(A398),2)="","",INDEX(Kunde!$D$4:$G$503,ROW(A398),2))</f>
        <v/>
      </c>
      <c r="C399" s="9" t="str">
        <f>IF(INDEX(Kunde!$D$4:$G$503,ROW(A398),3)="","",INDEX(Kunde!$D$4:$G$503,ROW(A398),3))</f>
        <v/>
      </c>
      <c r="D399" s="2" t="str">
        <f>IF(INDEX(Kunde!$D$4:$G$503,ROW(A398),4)="","",INDEX(Kunde!$D$4:$G$503,ROW(A398),4))</f>
        <v/>
      </c>
    </row>
    <row r="400" spans="1:4" x14ac:dyDescent="0.25">
      <c r="A400" s="1" t="str">
        <f>IF(INDEX(Kunde!$D$4:$G$503,ROW(A399),1)="","",INDEX(Kunde!$D$4:$G$503,ROW(A399),1))</f>
        <v/>
      </c>
      <c r="B400" s="1" t="str">
        <f>IF(INDEX(Kunde!$D$4:$G$503,ROW(A399),2)="","",INDEX(Kunde!$D$4:$G$503,ROW(A399),2))</f>
        <v/>
      </c>
      <c r="C400" s="9" t="str">
        <f>IF(INDEX(Kunde!$D$4:$G$503,ROW(A399),3)="","",INDEX(Kunde!$D$4:$G$503,ROW(A399),3))</f>
        <v/>
      </c>
      <c r="D400" s="2" t="str">
        <f>IF(INDEX(Kunde!$D$4:$G$503,ROW(A399),4)="","",INDEX(Kunde!$D$4:$G$503,ROW(A399),4))</f>
        <v/>
      </c>
    </row>
    <row r="401" spans="1:4" x14ac:dyDescent="0.25">
      <c r="A401" s="1" t="str">
        <f>IF(INDEX(Kunde!$D$4:$G$503,ROW(A400),1)="","",INDEX(Kunde!$D$4:$G$503,ROW(A400),1))</f>
        <v/>
      </c>
      <c r="B401" s="1" t="str">
        <f>IF(INDEX(Kunde!$D$4:$G$503,ROW(A400),2)="","",INDEX(Kunde!$D$4:$G$503,ROW(A400),2))</f>
        <v/>
      </c>
      <c r="C401" s="9" t="str">
        <f>IF(INDEX(Kunde!$D$4:$G$503,ROW(A400),3)="","",INDEX(Kunde!$D$4:$G$503,ROW(A400),3))</f>
        <v/>
      </c>
      <c r="D401" s="2" t="str">
        <f>IF(INDEX(Kunde!$D$4:$G$503,ROW(A400),4)="","",INDEX(Kunde!$D$4:$G$503,ROW(A400),4))</f>
        <v/>
      </c>
    </row>
    <row r="402" spans="1:4" x14ac:dyDescent="0.25">
      <c r="A402" s="1" t="str">
        <f>IF(INDEX(Kunde!$D$4:$G$503,ROW(A401),1)="","",INDEX(Kunde!$D$4:$G$503,ROW(A401),1))</f>
        <v/>
      </c>
      <c r="B402" s="1" t="str">
        <f>IF(INDEX(Kunde!$D$4:$G$503,ROW(A401),2)="","",INDEX(Kunde!$D$4:$G$503,ROW(A401),2))</f>
        <v/>
      </c>
      <c r="C402" s="9" t="str">
        <f>IF(INDEX(Kunde!$D$4:$G$503,ROW(A401),3)="","",INDEX(Kunde!$D$4:$G$503,ROW(A401),3))</f>
        <v/>
      </c>
      <c r="D402" s="2" t="str">
        <f>IF(INDEX(Kunde!$D$4:$G$503,ROW(A401),4)="","",INDEX(Kunde!$D$4:$G$503,ROW(A401),4))</f>
        <v/>
      </c>
    </row>
    <row r="403" spans="1:4" x14ac:dyDescent="0.25">
      <c r="A403" s="1" t="str">
        <f>IF(INDEX(Kunde!$D$4:$G$503,ROW(A402),1)="","",INDEX(Kunde!$D$4:$G$503,ROW(A402),1))</f>
        <v/>
      </c>
      <c r="B403" s="1" t="str">
        <f>IF(INDEX(Kunde!$D$4:$G$503,ROW(A402),2)="","",INDEX(Kunde!$D$4:$G$503,ROW(A402),2))</f>
        <v/>
      </c>
      <c r="C403" s="9" t="str">
        <f>IF(INDEX(Kunde!$D$4:$G$503,ROW(A402),3)="","",INDEX(Kunde!$D$4:$G$503,ROW(A402),3))</f>
        <v/>
      </c>
      <c r="D403" s="2" t="str">
        <f>IF(INDEX(Kunde!$D$4:$G$503,ROW(A402),4)="","",INDEX(Kunde!$D$4:$G$503,ROW(A402),4))</f>
        <v/>
      </c>
    </row>
    <row r="404" spans="1:4" x14ac:dyDescent="0.25">
      <c r="A404" s="1" t="str">
        <f>IF(INDEX(Kunde!$D$4:$G$503,ROW(A403),1)="","",INDEX(Kunde!$D$4:$G$503,ROW(A403),1))</f>
        <v/>
      </c>
      <c r="B404" s="1" t="str">
        <f>IF(INDEX(Kunde!$D$4:$G$503,ROW(A403),2)="","",INDEX(Kunde!$D$4:$G$503,ROW(A403),2))</f>
        <v/>
      </c>
      <c r="C404" s="9" t="str">
        <f>IF(INDEX(Kunde!$D$4:$G$503,ROW(A403),3)="","",INDEX(Kunde!$D$4:$G$503,ROW(A403),3))</f>
        <v/>
      </c>
      <c r="D404" s="2" t="str">
        <f>IF(INDEX(Kunde!$D$4:$G$503,ROW(A403),4)="","",INDEX(Kunde!$D$4:$G$503,ROW(A403),4))</f>
        <v/>
      </c>
    </row>
    <row r="405" spans="1:4" x14ac:dyDescent="0.25">
      <c r="A405" s="1" t="str">
        <f>IF(INDEX(Kunde!$D$4:$G$503,ROW(A404),1)="","",INDEX(Kunde!$D$4:$G$503,ROW(A404),1))</f>
        <v/>
      </c>
      <c r="B405" s="1" t="str">
        <f>IF(INDEX(Kunde!$D$4:$G$503,ROW(A404),2)="","",INDEX(Kunde!$D$4:$G$503,ROW(A404),2))</f>
        <v/>
      </c>
      <c r="C405" s="9" t="str">
        <f>IF(INDEX(Kunde!$D$4:$G$503,ROW(A404),3)="","",INDEX(Kunde!$D$4:$G$503,ROW(A404),3))</f>
        <v/>
      </c>
      <c r="D405" s="2" t="str">
        <f>IF(INDEX(Kunde!$D$4:$G$503,ROW(A404),4)="","",INDEX(Kunde!$D$4:$G$503,ROW(A404),4))</f>
        <v/>
      </c>
    </row>
    <row r="406" spans="1:4" x14ac:dyDescent="0.25">
      <c r="A406" s="1" t="str">
        <f>IF(INDEX(Kunde!$D$4:$G$503,ROW(A405),1)="","",INDEX(Kunde!$D$4:$G$503,ROW(A405),1))</f>
        <v/>
      </c>
      <c r="B406" s="1" t="str">
        <f>IF(INDEX(Kunde!$D$4:$G$503,ROW(A405),2)="","",INDEX(Kunde!$D$4:$G$503,ROW(A405),2))</f>
        <v/>
      </c>
      <c r="C406" s="9" t="str">
        <f>IF(INDEX(Kunde!$D$4:$G$503,ROW(A405),3)="","",INDEX(Kunde!$D$4:$G$503,ROW(A405),3))</f>
        <v/>
      </c>
      <c r="D406" s="2" t="str">
        <f>IF(INDEX(Kunde!$D$4:$G$503,ROW(A405),4)="","",INDEX(Kunde!$D$4:$G$503,ROW(A405),4))</f>
        <v/>
      </c>
    </row>
    <row r="407" spans="1:4" x14ac:dyDescent="0.25">
      <c r="A407" s="1" t="str">
        <f>IF(INDEX(Kunde!$D$4:$G$503,ROW(A406),1)="","",INDEX(Kunde!$D$4:$G$503,ROW(A406),1))</f>
        <v/>
      </c>
      <c r="B407" s="1" t="str">
        <f>IF(INDEX(Kunde!$D$4:$G$503,ROW(A406),2)="","",INDEX(Kunde!$D$4:$G$503,ROW(A406),2))</f>
        <v/>
      </c>
      <c r="C407" s="9" t="str">
        <f>IF(INDEX(Kunde!$D$4:$G$503,ROW(A406),3)="","",INDEX(Kunde!$D$4:$G$503,ROW(A406),3))</f>
        <v/>
      </c>
      <c r="D407" s="2" t="str">
        <f>IF(INDEX(Kunde!$D$4:$G$503,ROW(A406),4)="","",INDEX(Kunde!$D$4:$G$503,ROW(A406),4))</f>
        <v/>
      </c>
    </row>
    <row r="408" spans="1:4" x14ac:dyDescent="0.25">
      <c r="A408" s="1" t="str">
        <f>IF(INDEX(Kunde!$D$4:$G$503,ROW(A407),1)="","",INDEX(Kunde!$D$4:$G$503,ROW(A407),1))</f>
        <v/>
      </c>
      <c r="B408" s="1" t="str">
        <f>IF(INDEX(Kunde!$D$4:$G$503,ROW(A407),2)="","",INDEX(Kunde!$D$4:$G$503,ROW(A407),2))</f>
        <v/>
      </c>
      <c r="C408" s="9" t="str">
        <f>IF(INDEX(Kunde!$D$4:$G$503,ROW(A407),3)="","",INDEX(Kunde!$D$4:$G$503,ROW(A407),3))</f>
        <v/>
      </c>
      <c r="D408" s="2" t="str">
        <f>IF(INDEX(Kunde!$D$4:$G$503,ROW(A407),4)="","",INDEX(Kunde!$D$4:$G$503,ROW(A407),4))</f>
        <v/>
      </c>
    </row>
    <row r="409" spans="1:4" x14ac:dyDescent="0.25">
      <c r="A409" s="1" t="str">
        <f>IF(INDEX(Kunde!$D$4:$G$503,ROW(A408),1)="","",INDEX(Kunde!$D$4:$G$503,ROW(A408),1))</f>
        <v/>
      </c>
      <c r="B409" s="1" t="str">
        <f>IF(INDEX(Kunde!$D$4:$G$503,ROW(A408),2)="","",INDEX(Kunde!$D$4:$G$503,ROW(A408),2))</f>
        <v/>
      </c>
      <c r="C409" s="9" t="str">
        <f>IF(INDEX(Kunde!$D$4:$G$503,ROW(A408),3)="","",INDEX(Kunde!$D$4:$G$503,ROW(A408),3))</f>
        <v/>
      </c>
      <c r="D409" s="2" t="str">
        <f>IF(INDEX(Kunde!$D$4:$G$503,ROW(A408),4)="","",INDEX(Kunde!$D$4:$G$503,ROW(A408),4))</f>
        <v/>
      </c>
    </row>
    <row r="410" spans="1:4" x14ac:dyDescent="0.25">
      <c r="A410" s="1" t="str">
        <f>IF(INDEX(Kunde!$D$4:$G$503,ROW(A409),1)="","",INDEX(Kunde!$D$4:$G$503,ROW(A409),1))</f>
        <v/>
      </c>
      <c r="B410" s="1" t="str">
        <f>IF(INDEX(Kunde!$D$4:$G$503,ROW(A409),2)="","",INDEX(Kunde!$D$4:$G$503,ROW(A409),2))</f>
        <v/>
      </c>
      <c r="C410" s="9" t="str">
        <f>IF(INDEX(Kunde!$D$4:$G$503,ROW(A409),3)="","",INDEX(Kunde!$D$4:$G$503,ROW(A409),3))</f>
        <v/>
      </c>
      <c r="D410" s="2" t="str">
        <f>IF(INDEX(Kunde!$D$4:$G$503,ROW(A409),4)="","",INDEX(Kunde!$D$4:$G$503,ROW(A409),4))</f>
        <v/>
      </c>
    </row>
    <row r="411" spans="1:4" x14ac:dyDescent="0.25">
      <c r="A411" s="1" t="str">
        <f>IF(INDEX(Kunde!$D$4:$G$503,ROW(A410),1)="","",INDEX(Kunde!$D$4:$G$503,ROW(A410),1))</f>
        <v/>
      </c>
      <c r="B411" s="1" t="str">
        <f>IF(INDEX(Kunde!$D$4:$G$503,ROW(A410),2)="","",INDEX(Kunde!$D$4:$G$503,ROW(A410),2))</f>
        <v/>
      </c>
      <c r="C411" s="9" t="str">
        <f>IF(INDEX(Kunde!$D$4:$G$503,ROW(A410),3)="","",INDEX(Kunde!$D$4:$G$503,ROW(A410),3))</f>
        <v/>
      </c>
      <c r="D411" s="2" t="str">
        <f>IF(INDEX(Kunde!$D$4:$G$503,ROW(A410),4)="","",INDEX(Kunde!$D$4:$G$503,ROW(A410),4))</f>
        <v/>
      </c>
    </row>
    <row r="412" spans="1:4" x14ac:dyDescent="0.25">
      <c r="A412" s="1" t="str">
        <f>IF(INDEX(Kunde!$D$4:$G$503,ROW(A411),1)="","",INDEX(Kunde!$D$4:$G$503,ROW(A411),1))</f>
        <v/>
      </c>
      <c r="B412" s="1" t="str">
        <f>IF(INDEX(Kunde!$D$4:$G$503,ROW(A411),2)="","",INDEX(Kunde!$D$4:$G$503,ROW(A411),2))</f>
        <v/>
      </c>
      <c r="C412" s="9" t="str">
        <f>IF(INDEX(Kunde!$D$4:$G$503,ROW(A411),3)="","",INDEX(Kunde!$D$4:$G$503,ROW(A411),3))</f>
        <v/>
      </c>
      <c r="D412" s="2" t="str">
        <f>IF(INDEX(Kunde!$D$4:$G$503,ROW(A411),4)="","",INDEX(Kunde!$D$4:$G$503,ROW(A411),4))</f>
        <v/>
      </c>
    </row>
    <row r="413" spans="1:4" x14ac:dyDescent="0.25">
      <c r="A413" s="1" t="str">
        <f>IF(INDEX(Kunde!$D$4:$G$503,ROW(A412),1)="","",INDEX(Kunde!$D$4:$G$503,ROW(A412),1))</f>
        <v/>
      </c>
      <c r="B413" s="1" t="str">
        <f>IF(INDEX(Kunde!$D$4:$G$503,ROW(A412),2)="","",INDEX(Kunde!$D$4:$G$503,ROW(A412),2))</f>
        <v/>
      </c>
      <c r="C413" s="9" t="str">
        <f>IF(INDEX(Kunde!$D$4:$G$503,ROW(A412),3)="","",INDEX(Kunde!$D$4:$G$503,ROW(A412),3))</f>
        <v/>
      </c>
      <c r="D413" s="2" t="str">
        <f>IF(INDEX(Kunde!$D$4:$G$503,ROW(A412),4)="","",INDEX(Kunde!$D$4:$G$503,ROW(A412),4))</f>
        <v/>
      </c>
    </row>
    <row r="414" spans="1:4" x14ac:dyDescent="0.25">
      <c r="A414" s="1" t="str">
        <f>IF(INDEX(Kunde!$D$4:$G$503,ROW(A413),1)="","",INDEX(Kunde!$D$4:$G$503,ROW(A413),1))</f>
        <v/>
      </c>
      <c r="B414" s="1" t="str">
        <f>IF(INDEX(Kunde!$D$4:$G$503,ROW(A413),2)="","",INDEX(Kunde!$D$4:$G$503,ROW(A413),2))</f>
        <v/>
      </c>
      <c r="C414" s="9" t="str">
        <f>IF(INDEX(Kunde!$D$4:$G$503,ROW(A413),3)="","",INDEX(Kunde!$D$4:$G$503,ROW(A413),3))</f>
        <v/>
      </c>
      <c r="D414" s="2" t="str">
        <f>IF(INDEX(Kunde!$D$4:$G$503,ROW(A413),4)="","",INDEX(Kunde!$D$4:$G$503,ROW(A413),4))</f>
        <v/>
      </c>
    </row>
    <row r="415" spans="1:4" x14ac:dyDescent="0.25">
      <c r="A415" s="1" t="str">
        <f>IF(INDEX(Kunde!$D$4:$G$503,ROW(A414),1)="","",INDEX(Kunde!$D$4:$G$503,ROW(A414),1))</f>
        <v/>
      </c>
      <c r="B415" s="1" t="str">
        <f>IF(INDEX(Kunde!$D$4:$G$503,ROW(A414),2)="","",INDEX(Kunde!$D$4:$G$503,ROW(A414),2))</f>
        <v/>
      </c>
      <c r="C415" s="9" t="str">
        <f>IF(INDEX(Kunde!$D$4:$G$503,ROW(A414),3)="","",INDEX(Kunde!$D$4:$G$503,ROW(A414),3))</f>
        <v/>
      </c>
      <c r="D415" s="2" t="str">
        <f>IF(INDEX(Kunde!$D$4:$G$503,ROW(A414),4)="","",INDEX(Kunde!$D$4:$G$503,ROW(A414),4))</f>
        <v/>
      </c>
    </row>
    <row r="416" spans="1:4" x14ac:dyDescent="0.25">
      <c r="A416" s="1" t="str">
        <f>IF(INDEX(Kunde!$D$4:$G$503,ROW(A415),1)="","",INDEX(Kunde!$D$4:$G$503,ROW(A415),1))</f>
        <v/>
      </c>
      <c r="B416" s="1" t="str">
        <f>IF(INDEX(Kunde!$D$4:$G$503,ROW(A415),2)="","",INDEX(Kunde!$D$4:$G$503,ROW(A415),2))</f>
        <v/>
      </c>
      <c r="C416" s="9" t="str">
        <f>IF(INDEX(Kunde!$D$4:$G$503,ROW(A415),3)="","",INDEX(Kunde!$D$4:$G$503,ROW(A415),3))</f>
        <v/>
      </c>
      <c r="D416" s="2" t="str">
        <f>IF(INDEX(Kunde!$D$4:$G$503,ROW(A415),4)="","",INDEX(Kunde!$D$4:$G$503,ROW(A415),4))</f>
        <v/>
      </c>
    </row>
    <row r="417" spans="1:4" x14ac:dyDescent="0.25">
      <c r="A417" s="1" t="str">
        <f>IF(INDEX(Kunde!$D$4:$G$503,ROW(A416),1)="","",INDEX(Kunde!$D$4:$G$503,ROW(A416),1))</f>
        <v/>
      </c>
      <c r="B417" s="1" t="str">
        <f>IF(INDEX(Kunde!$D$4:$G$503,ROW(A416),2)="","",INDEX(Kunde!$D$4:$G$503,ROW(A416),2))</f>
        <v/>
      </c>
      <c r="C417" s="9" t="str">
        <f>IF(INDEX(Kunde!$D$4:$G$503,ROW(A416),3)="","",INDEX(Kunde!$D$4:$G$503,ROW(A416),3))</f>
        <v/>
      </c>
      <c r="D417" s="2" t="str">
        <f>IF(INDEX(Kunde!$D$4:$G$503,ROW(A416),4)="","",INDEX(Kunde!$D$4:$G$503,ROW(A416),4))</f>
        <v/>
      </c>
    </row>
    <row r="418" spans="1:4" x14ac:dyDescent="0.25">
      <c r="A418" s="1" t="str">
        <f>IF(INDEX(Kunde!$D$4:$G$503,ROW(A417),1)="","",INDEX(Kunde!$D$4:$G$503,ROW(A417),1))</f>
        <v/>
      </c>
      <c r="B418" s="1" t="str">
        <f>IF(INDEX(Kunde!$D$4:$G$503,ROW(A417),2)="","",INDEX(Kunde!$D$4:$G$503,ROW(A417),2))</f>
        <v/>
      </c>
      <c r="C418" s="9" t="str">
        <f>IF(INDEX(Kunde!$D$4:$G$503,ROW(A417),3)="","",INDEX(Kunde!$D$4:$G$503,ROW(A417),3))</f>
        <v/>
      </c>
      <c r="D418" s="2" t="str">
        <f>IF(INDEX(Kunde!$D$4:$G$503,ROW(A417),4)="","",INDEX(Kunde!$D$4:$G$503,ROW(A417),4))</f>
        <v/>
      </c>
    </row>
    <row r="419" spans="1:4" x14ac:dyDescent="0.25">
      <c r="A419" s="1" t="str">
        <f>IF(INDEX(Kunde!$D$4:$G$503,ROW(A418),1)="","",INDEX(Kunde!$D$4:$G$503,ROW(A418),1))</f>
        <v/>
      </c>
      <c r="B419" s="1" t="str">
        <f>IF(INDEX(Kunde!$D$4:$G$503,ROW(A418),2)="","",INDEX(Kunde!$D$4:$G$503,ROW(A418),2))</f>
        <v/>
      </c>
      <c r="C419" s="9" t="str">
        <f>IF(INDEX(Kunde!$D$4:$G$503,ROW(A418),3)="","",INDEX(Kunde!$D$4:$G$503,ROW(A418),3))</f>
        <v/>
      </c>
      <c r="D419" s="2" t="str">
        <f>IF(INDEX(Kunde!$D$4:$G$503,ROW(A418),4)="","",INDEX(Kunde!$D$4:$G$503,ROW(A418),4))</f>
        <v/>
      </c>
    </row>
    <row r="420" spans="1:4" x14ac:dyDescent="0.25">
      <c r="A420" s="1" t="str">
        <f>IF(INDEX(Kunde!$D$4:$G$503,ROW(A419),1)="","",INDEX(Kunde!$D$4:$G$503,ROW(A419),1))</f>
        <v/>
      </c>
      <c r="B420" s="1" t="str">
        <f>IF(INDEX(Kunde!$D$4:$G$503,ROW(A419),2)="","",INDEX(Kunde!$D$4:$G$503,ROW(A419),2))</f>
        <v/>
      </c>
      <c r="C420" s="9" t="str">
        <f>IF(INDEX(Kunde!$D$4:$G$503,ROW(A419),3)="","",INDEX(Kunde!$D$4:$G$503,ROW(A419),3))</f>
        <v/>
      </c>
      <c r="D420" s="2" t="str">
        <f>IF(INDEX(Kunde!$D$4:$G$503,ROW(A419),4)="","",INDEX(Kunde!$D$4:$G$503,ROW(A419),4))</f>
        <v/>
      </c>
    </row>
    <row r="421" spans="1:4" x14ac:dyDescent="0.25">
      <c r="A421" s="1" t="str">
        <f>IF(INDEX(Kunde!$D$4:$G$503,ROW(A420),1)="","",INDEX(Kunde!$D$4:$G$503,ROW(A420),1))</f>
        <v/>
      </c>
      <c r="B421" s="1" t="str">
        <f>IF(INDEX(Kunde!$D$4:$G$503,ROW(A420),2)="","",INDEX(Kunde!$D$4:$G$503,ROW(A420),2))</f>
        <v/>
      </c>
      <c r="C421" s="9" t="str">
        <f>IF(INDEX(Kunde!$D$4:$G$503,ROW(A420),3)="","",INDEX(Kunde!$D$4:$G$503,ROW(A420),3))</f>
        <v/>
      </c>
      <c r="D421" s="2" t="str">
        <f>IF(INDEX(Kunde!$D$4:$G$503,ROW(A420),4)="","",INDEX(Kunde!$D$4:$G$503,ROW(A420),4))</f>
        <v/>
      </c>
    </row>
    <row r="422" spans="1:4" x14ac:dyDescent="0.25">
      <c r="A422" s="1" t="str">
        <f>IF(INDEX(Kunde!$D$4:$G$503,ROW(A421),1)="","",INDEX(Kunde!$D$4:$G$503,ROW(A421),1))</f>
        <v/>
      </c>
      <c r="B422" s="1" t="str">
        <f>IF(INDEX(Kunde!$D$4:$G$503,ROW(A421),2)="","",INDEX(Kunde!$D$4:$G$503,ROW(A421),2))</f>
        <v/>
      </c>
      <c r="C422" s="9" t="str">
        <f>IF(INDEX(Kunde!$D$4:$G$503,ROW(A421),3)="","",INDEX(Kunde!$D$4:$G$503,ROW(A421),3))</f>
        <v/>
      </c>
      <c r="D422" s="2" t="str">
        <f>IF(INDEX(Kunde!$D$4:$G$503,ROW(A421),4)="","",INDEX(Kunde!$D$4:$G$503,ROW(A421),4))</f>
        <v/>
      </c>
    </row>
    <row r="423" spans="1:4" x14ac:dyDescent="0.25">
      <c r="A423" s="1" t="str">
        <f>IF(INDEX(Kunde!$D$4:$G$503,ROW(A422),1)="","",INDEX(Kunde!$D$4:$G$503,ROW(A422),1))</f>
        <v/>
      </c>
      <c r="B423" s="1" t="str">
        <f>IF(INDEX(Kunde!$D$4:$G$503,ROW(A422),2)="","",INDEX(Kunde!$D$4:$G$503,ROW(A422),2))</f>
        <v/>
      </c>
      <c r="C423" s="9" t="str">
        <f>IF(INDEX(Kunde!$D$4:$G$503,ROW(A422),3)="","",INDEX(Kunde!$D$4:$G$503,ROW(A422),3))</f>
        <v/>
      </c>
      <c r="D423" s="2" t="str">
        <f>IF(INDEX(Kunde!$D$4:$G$503,ROW(A422),4)="","",INDEX(Kunde!$D$4:$G$503,ROW(A422),4))</f>
        <v/>
      </c>
    </row>
    <row r="424" spans="1:4" x14ac:dyDescent="0.25">
      <c r="A424" s="1" t="str">
        <f>IF(INDEX(Kunde!$D$4:$G$503,ROW(A423),1)="","",INDEX(Kunde!$D$4:$G$503,ROW(A423),1))</f>
        <v/>
      </c>
      <c r="B424" s="1" t="str">
        <f>IF(INDEX(Kunde!$D$4:$G$503,ROW(A423),2)="","",INDEX(Kunde!$D$4:$G$503,ROW(A423),2))</f>
        <v/>
      </c>
      <c r="C424" s="9" t="str">
        <f>IF(INDEX(Kunde!$D$4:$G$503,ROW(A423),3)="","",INDEX(Kunde!$D$4:$G$503,ROW(A423),3))</f>
        <v/>
      </c>
      <c r="D424" s="2" t="str">
        <f>IF(INDEX(Kunde!$D$4:$G$503,ROW(A423),4)="","",INDEX(Kunde!$D$4:$G$503,ROW(A423),4))</f>
        <v/>
      </c>
    </row>
    <row r="425" spans="1:4" x14ac:dyDescent="0.25">
      <c r="A425" s="1" t="str">
        <f>IF(INDEX(Kunde!$D$4:$G$503,ROW(A424),1)="","",INDEX(Kunde!$D$4:$G$503,ROW(A424),1))</f>
        <v/>
      </c>
      <c r="B425" s="1" t="str">
        <f>IF(INDEX(Kunde!$D$4:$G$503,ROW(A424),2)="","",INDEX(Kunde!$D$4:$G$503,ROW(A424),2))</f>
        <v/>
      </c>
      <c r="C425" s="9" t="str">
        <f>IF(INDEX(Kunde!$D$4:$G$503,ROW(A424),3)="","",INDEX(Kunde!$D$4:$G$503,ROW(A424),3))</f>
        <v/>
      </c>
      <c r="D425" s="2" t="str">
        <f>IF(INDEX(Kunde!$D$4:$G$503,ROW(A424),4)="","",INDEX(Kunde!$D$4:$G$503,ROW(A424),4))</f>
        <v/>
      </c>
    </row>
    <row r="426" spans="1:4" x14ac:dyDescent="0.25">
      <c r="A426" s="1" t="str">
        <f>IF(INDEX(Kunde!$D$4:$G$503,ROW(A425),1)="","",INDEX(Kunde!$D$4:$G$503,ROW(A425),1))</f>
        <v/>
      </c>
      <c r="B426" s="1" t="str">
        <f>IF(INDEX(Kunde!$D$4:$G$503,ROW(A425),2)="","",INDEX(Kunde!$D$4:$G$503,ROW(A425),2))</f>
        <v/>
      </c>
      <c r="C426" s="9" t="str">
        <f>IF(INDEX(Kunde!$D$4:$G$503,ROW(A425),3)="","",INDEX(Kunde!$D$4:$G$503,ROW(A425),3))</f>
        <v/>
      </c>
      <c r="D426" s="2" t="str">
        <f>IF(INDEX(Kunde!$D$4:$G$503,ROW(A425),4)="","",INDEX(Kunde!$D$4:$G$503,ROW(A425),4))</f>
        <v/>
      </c>
    </row>
    <row r="427" spans="1:4" x14ac:dyDescent="0.25">
      <c r="A427" s="1" t="str">
        <f>IF(INDEX(Kunde!$D$4:$G$503,ROW(A426),1)="","",INDEX(Kunde!$D$4:$G$503,ROW(A426),1))</f>
        <v/>
      </c>
      <c r="B427" s="1" t="str">
        <f>IF(INDEX(Kunde!$D$4:$G$503,ROW(A426),2)="","",INDEX(Kunde!$D$4:$G$503,ROW(A426),2))</f>
        <v/>
      </c>
      <c r="C427" s="9" t="str">
        <f>IF(INDEX(Kunde!$D$4:$G$503,ROW(A426),3)="","",INDEX(Kunde!$D$4:$G$503,ROW(A426),3))</f>
        <v/>
      </c>
      <c r="D427" s="2" t="str">
        <f>IF(INDEX(Kunde!$D$4:$G$503,ROW(A426),4)="","",INDEX(Kunde!$D$4:$G$503,ROW(A426),4))</f>
        <v/>
      </c>
    </row>
    <row r="428" spans="1:4" x14ac:dyDescent="0.25">
      <c r="A428" s="1" t="str">
        <f>IF(INDEX(Kunde!$D$4:$G$503,ROW(A427),1)="","",INDEX(Kunde!$D$4:$G$503,ROW(A427),1))</f>
        <v/>
      </c>
      <c r="B428" s="1" t="str">
        <f>IF(INDEX(Kunde!$D$4:$G$503,ROW(A427),2)="","",INDEX(Kunde!$D$4:$G$503,ROW(A427),2))</f>
        <v/>
      </c>
      <c r="C428" s="9" t="str">
        <f>IF(INDEX(Kunde!$D$4:$G$503,ROW(A427),3)="","",INDEX(Kunde!$D$4:$G$503,ROW(A427),3))</f>
        <v/>
      </c>
      <c r="D428" s="2" t="str">
        <f>IF(INDEX(Kunde!$D$4:$G$503,ROW(A427),4)="","",INDEX(Kunde!$D$4:$G$503,ROW(A427),4))</f>
        <v/>
      </c>
    </row>
    <row r="429" spans="1:4" x14ac:dyDescent="0.25">
      <c r="A429" s="1" t="str">
        <f>IF(INDEX(Kunde!$D$4:$G$503,ROW(A428),1)="","",INDEX(Kunde!$D$4:$G$503,ROW(A428),1))</f>
        <v/>
      </c>
      <c r="B429" s="1" t="str">
        <f>IF(INDEX(Kunde!$D$4:$G$503,ROW(A428),2)="","",INDEX(Kunde!$D$4:$G$503,ROW(A428),2))</f>
        <v/>
      </c>
      <c r="C429" s="9" t="str">
        <f>IF(INDEX(Kunde!$D$4:$G$503,ROW(A428),3)="","",INDEX(Kunde!$D$4:$G$503,ROW(A428),3))</f>
        <v/>
      </c>
      <c r="D429" s="2" t="str">
        <f>IF(INDEX(Kunde!$D$4:$G$503,ROW(A428),4)="","",INDEX(Kunde!$D$4:$G$503,ROW(A428),4))</f>
        <v/>
      </c>
    </row>
    <row r="430" spans="1:4" x14ac:dyDescent="0.25">
      <c r="A430" s="1" t="str">
        <f>IF(INDEX(Kunde!$D$4:$G$503,ROW(A429),1)="","",INDEX(Kunde!$D$4:$G$503,ROW(A429),1))</f>
        <v/>
      </c>
      <c r="B430" s="1" t="str">
        <f>IF(INDEX(Kunde!$D$4:$G$503,ROW(A429),2)="","",INDEX(Kunde!$D$4:$G$503,ROW(A429),2))</f>
        <v/>
      </c>
      <c r="C430" s="9" t="str">
        <f>IF(INDEX(Kunde!$D$4:$G$503,ROW(A429),3)="","",INDEX(Kunde!$D$4:$G$503,ROW(A429),3))</f>
        <v/>
      </c>
      <c r="D430" s="2" t="str">
        <f>IF(INDEX(Kunde!$D$4:$G$503,ROW(A429),4)="","",INDEX(Kunde!$D$4:$G$503,ROW(A429),4))</f>
        <v/>
      </c>
    </row>
    <row r="431" spans="1:4" x14ac:dyDescent="0.25">
      <c r="A431" s="1" t="str">
        <f>IF(INDEX(Kunde!$D$4:$G$503,ROW(A430),1)="","",INDEX(Kunde!$D$4:$G$503,ROW(A430),1))</f>
        <v/>
      </c>
      <c r="B431" s="1" t="str">
        <f>IF(INDEX(Kunde!$D$4:$G$503,ROW(A430),2)="","",INDEX(Kunde!$D$4:$G$503,ROW(A430),2))</f>
        <v/>
      </c>
      <c r="C431" s="9" t="str">
        <f>IF(INDEX(Kunde!$D$4:$G$503,ROW(A430),3)="","",INDEX(Kunde!$D$4:$G$503,ROW(A430),3))</f>
        <v/>
      </c>
      <c r="D431" s="2" t="str">
        <f>IF(INDEX(Kunde!$D$4:$G$503,ROW(A430),4)="","",INDEX(Kunde!$D$4:$G$503,ROW(A430),4))</f>
        <v/>
      </c>
    </row>
    <row r="432" spans="1:4" x14ac:dyDescent="0.25">
      <c r="A432" s="1" t="str">
        <f>IF(INDEX(Kunde!$D$4:$G$503,ROW(A431),1)="","",INDEX(Kunde!$D$4:$G$503,ROW(A431),1))</f>
        <v/>
      </c>
      <c r="B432" s="1" t="str">
        <f>IF(INDEX(Kunde!$D$4:$G$503,ROW(A431),2)="","",INDEX(Kunde!$D$4:$G$503,ROW(A431),2))</f>
        <v/>
      </c>
      <c r="C432" s="9" t="str">
        <f>IF(INDEX(Kunde!$D$4:$G$503,ROW(A431),3)="","",INDEX(Kunde!$D$4:$G$503,ROW(A431),3))</f>
        <v/>
      </c>
      <c r="D432" s="2" t="str">
        <f>IF(INDEX(Kunde!$D$4:$G$503,ROW(A431),4)="","",INDEX(Kunde!$D$4:$G$503,ROW(A431),4))</f>
        <v/>
      </c>
    </row>
    <row r="433" spans="1:4" x14ac:dyDescent="0.25">
      <c r="A433" s="1" t="str">
        <f>IF(INDEX(Kunde!$D$4:$G$503,ROW(A432),1)="","",INDEX(Kunde!$D$4:$G$503,ROW(A432),1))</f>
        <v/>
      </c>
      <c r="B433" s="1" t="str">
        <f>IF(INDEX(Kunde!$D$4:$G$503,ROW(A432),2)="","",INDEX(Kunde!$D$4:$G$503,ROW(A432),2))</f>
        <v/>
      </c>
      <c r="C433" s="9" t="str">
        <f>IF(INDEX(Kunde!$D$4:$G$503,ROW(A432),3)="","",INDEX(Kunde!$D$4:$G$503,ROW(A432),3))</f>
        <v/>
      </c>
      <c r="D433" s="2" t="str">
        <f>IF(INDEX(Kunde!$D$4:$G$503,ROW(A432),4)="","",INDEX(Kunde!$D$4:$G$503,ROW(A432),4))</f>
        <v/>
      </c>
    </row>
    <row r="434" spans="1:4" x14ac:dyDescent="0.25">
      <c r="A434" s="1" t="str">
        <f>IF(INDEX(Kunde!$D$4:$G$503,ROW(A433),1)="","",INDEX(Kunde!$D$4:$G$503,ROW(A433),1))</f>
        <v/>
      </c>
      <c r="B434" s="1" t="str">
        <f>IF(INDEX(Kunde!$D$4:$G$503,ROW(A433),2)="","",INDEX(Kunde!$D$4:$G$503,ROW(A433),2))</f>
        <v/>
      </c>
      <c r="C434" s="9" t="str">
        <f>IF(INDEX(Kunde!$D$4:$G$503,ROW(A433),3)="","",INDEX(Kunde!$D$4:$G$503,ROW(A433),3))</f>
        <v/>
      </c>
      <c r="D434" s="2" t="str">
        <f>IF(INDEX(Kunde!$D$4:$G$503,ROW(A433),4)="","",INDEX(Kunde!$D$4:$G$503,ROW(A433),4))</f>
        <v/>
      </c>
    </row>
    <row r="435" spans="1:4" x14ac:dyDescent="0.25">
      <c r="A435" s="1" t="str">
        <f>IF(INDEX(Kunde!$D$4:$G$503,ROW(A434),1)="","",INDEX(Kunde!$D$4:$G$503,ROW(A434),1))</f>
        <v/>
      </c>
      <c r="B435" s="1" t="str">
        <f>IF(INDEX(Kunde!$D$4:$G$503,ROW(A434),2)="","",INDEX(Kunde!$D$4:$G$503,ROW(A434),2))</f>
        <v/>
      </c>
      <c r="C435" s="9" t="str">
        <f>IF(INDEX(Kunde!$D$4:$G$503,ROW(A434),3)="","",INDEX(Kunde!$D$4:$G$503,ROW(A434),3))</f>
        <v/>
      </c>
      <c r="D435" s="2" t="str">
        <f>IF(INDEX(Kunde!$D$4:$G$503,ROW(A434),4)="","",INDEX(Kunde!$D$4:$G$503,ROW(A434),4))</f>
        <v/>
      </c>
    </row>
    <row r="436" spans="1:4" x14ac:dyDescent="0.25">
      <c r="A436" s="1" t="str">
        <f>IF(INDEX(Kunde!$D$4:$G$503,ROW(A435),1)="","",INDEX(Kunde!$D$4:$G$503,ROW(A435),1))</f>
        <v/>
      </c>
      <c r="B436" s="1" t="str">
        <f>IF(INDEX(Kunde!$D$4:$G$503,ROW(A435),2)="","",INDEX(Kunde!$D$4:$G$503,ROW(A435),2))</f>
        <v/>
      </c>
      <c r="C436" s="9" t="str">
        <f>IF(INDEX(Kunde!$D$4:$G$503,ROW(A435),3)="","",INDEX(Kunde!$D$4:$G$503,ROW(A435),3))</f>
        <v/>
      </c>
      <c r="D436" s="2" t="str">
        <f>IF(INDEX(Kunde!$D$4:$G$503,ROW(A435),4)="","",INDEX(Kunde!$D$4:$G$503,ROW(A435),4))</f>
        <v/>
      </c>
    </row>
    <row r="437" spans="1:4" x14ac:dyDescent="0.25">
      <c r="A437" s="1" t="str">
        <f>IF(INDEX(Kunde!$D$4:$G$503,ROW(A436),1)="","",INDEX(Kunde!$D$4:$G$503,ROW(A436),1))</f>
        <v/>
      </c>
      <c r="B437" s="1" t="str">
        <f>IF(INDEX(Kunde!$D$4:$G$503,ROW(A436),2)="","",INDEX(Kunde!$D$4:$G$503,ROW(A436),2))</f>
        <v/>
      </c>
      <c r="C437" s="9" t="str">
        <f>IF(INDEX(Kunde!$D$4:$G$503,ROW(A436),3)="","",INDEX(Kunde!$D$4:$G$503,ROW(A436),3))</f>
        <v/>
      </c>
      <c r="D437" s="2" t="str">
        <f>IF(INDEX(Kunde!$D$4:$G$503,ROW(A436),4)="","",INDEX(Kunde!$D$4:$G$503,ROW(A436),4))</f>
        <v/>
      </c>
    </row>
    <row r="438" spans="1:4" x14ac:dyDescent="0.25">
      <c r="A438" s="1" t="str">
        <f>IF(INDEX(Kunde!$D$4:$G$503,ROW(A437),1)="","",INDEX(Kunde!$D$4:$G$503,ROW(A437),1))</f>
        <v/>
      </c>
      <c r="B438" s="1" t="str">
        <f>IF(INDEX(Kunde!$D$4:$G$503,ROW(A437),2)="","",INDEX(Kunde!$D$4:$G$503,ROW(A437),2))</f>
        <v/>
      </c>
      <c r="C438" s="9" t="str">
        <f>IF(INDEX(Kunde!$D$4:$G$503,ROW(A437),3)="","",INDEX(Kunde!$D$4:$G$503,ROW(A437),3))</f>
        <v/>
      </c>
      <c r="D438" s="2" t="str">
        <f>IF(INDEX(Kunde!$D$4:$G$503,ROW(A437),4)="","",INDEX(Kunde!$D$4:$G$503,ROW(A437),4))</f>
        <v/>
      </c>
    </row>
    <row r="439" spans="1:4" x14ac:dyDescent="0.25">
      <c r="A439" s="1" t="str">
        <f>IF(INDEX(Kunde!$D$4:$G$503,ROW(A438),1)="","",INDEX(Kunde!$D$4:$G$503,ROW(A438),1))</f>
        <v/>
      </c>
      <c r="B439" s="1" t="str">
        <f>IF(INDEX(Kunde!$D$4:$G$503,ROW(A438),2)="","",INDEX(Kunde!$D$4:$G$503,ROW(A438),2))</f>
        <v/>
      </c>
      <c r="C439" s="9" t="str">
        <f>IF(INDEX(Kunde!$D$4:$G$503,ROW(A438),3)="","",INDEX(Kunde!$D$4:$G$503,ROW(A438),3))</f>
        <v/>
      </c>
      <c r="D439" s="2" t="str">
        <f>IF(INDEX(Kunde!$D$4:$G$503,ROW(A438),4)="","",INDEX(Kunde!$D$4:$G$503,ROW(A438),4))</f>
        <v/>
      </c>
    </row>
    <row r="440" spans="1:4" x14ac:dyDescent="0.25">
      <c r="A440" s="1" t="str">
        <f>IF(INDEX(Kunde!$D$4:$G$503,ROW(A439),1)="","",INDEX(Kunde!$D$4:$G$503,ROW(A439),1))</f>
        <v/>
      </c>
      <c r="B440" s="1" t="str">
        <f>IF(INDEX(Kunde!$D$4:$G$503,ROW(A439),2)="","",INDEX(Kunde!$D$4:$G$503,ROW(A439),2))</f>
        <v/>
      </c>
      <c r="C440" s="9" t="str">
        <f>IF(INDEX(Kunde!$D$4:$G$503,ROW(A439),3)="","",INDEX(Kunde!$D$4:$G$503,ROW(A439),3))</f>
        <v/>
      </c>
      <c r="D440" s="2" t="str">
        <f>IF(INDEX(Kunde!$D$4:$G$503,ROW(A439),4)="","",INDEX(Kunde!$D$4:$G$503,ROW(A439),4))</f>
        <v/>
      </c>
    </row>
    <row r="441" spans="1:4" x14ac:dyDescent="0.25">
      <c r="A441" s="1" t="str">
        <f>IF(INDEX(Kunde!$D$4:$G$503,ROW(A440),1)="","",INDEX(Kunde!$D$4:$G$503,ROW(A440),1))</f>
        <v/>
      </c>
      <c r="B441" s="1" t="str">
        <f>IF(INDEX(Kunde!$D$4:$G$503,ROW(A440),2)="","",INDEX(Kunde!$D$4:$G$503,ROW(A440),2))</f>
        <v/>
      </c>
      <c r="C441" s="9" t="str">
        <f>IF(INDEX(Kunde!$D$4:$G$503,ROW(A440),3)="","",INDEX(Kunde!$D$4:$G$503,ROW(A440),3))</f>
        <v/>
      </c>
      <c r="D441" s="2" t="str">
        <f>IF(INDEX(Kunde!$D$4:$G$503,ROW(A440),4)="","",INDEX(Kunde!$D$4:$G$503,ROW(A440),4))</f>
        <v/>
      </c>
    </row>
    <row r="442" spans="1:4" x14ac:dyDescent="0.25">
      <c r="A442" s="1" t="str">
        <f>IF(INDEX(Kunde!$D$4:$G$503,ROW(A441),1)="","",INDEX(Kunde!$D$4:$G$503,ROW(A441),1))</f>
        <v/>
      </c>
      <c r="B442" s="1" t="str">
        <f>IF(INDEX(Kunde!$D$4:$G$503,ROW(A441),2)="","",INDEX(Kunde!$D$4:$G$503,ROW(A441),2))</f>
        <v/>
      </c>
      <c r="C442" s="9" t="str">
        <f>IF(INDEX(Kunde!$D$4:$G$503,ROW(A441),3)="","",INDEX(Kunde!$D$4:$G$503,ROW(A441),3))</f>
        <v/>
      </c>
      <c r="D442" s="2" t="str">
        <f>IF(INDEX(Kunde!$D$4:$G$503,ROW(A441),4)="","",INDEX(Kunde!$D$4:$G$503,ROW(A441),4))</f>
        <v/>
      </c>
    </row>
    <row r="443" spans="1:4" x14ac:dyDescent="0.25">
      <c r="A443" s="1" t="str">
        <f>IF(INDEX(Kunde!$D$4:$G$503,ROW(A442),1)="","",INDEX(Kunde!$D$4:$G$503,ROW(A442),1))</f>
        <v/>
      </c>
      <c r="B443" s="1" t="str">
        <f>IF(INDEX(Kunde!$D$4:$G$503,ROW(A442),2)="","",INDEX(Kunde!$D$4:$G$503,ROW(A442),2))</f>
        <v/>
      </c>
      <c r="C443" s="9" t="str">
        <f>IF(INDEX(Kunde!$D$4:$G$503,ROW(A442),3)="","",INDEX(Kunde!$D$4:$G$503,ROW(A442),3))</f>
        <v/>
      </c>
      <c r="D443" s="2" t="str">
        <f>IF(INDEX(Kunde!$D$4:$G$503,ROW(A442),4)="","",INDEX(Kunde!$D$4:$G$503,ROW(A442),4))</f>
        <v/>
      </c>
    </row>
    <row r="444" spans="1:4" x14ac:dyDescent="0.25">
      <c r="A444" s="1" t="str">
        <f>IF(INDEX(Kunde!$D$4:$G$503,ROW(A443),1)="","",INDEX(Kunde!$D$4:$G$503,ROW(A443),1))</f>
        <v/>
      </c>
      <c r="B444" s="1" t="str">
        <f>IF(INDEX(Kunde!$D$4:$G$503,ROW(A443),2)="","",INDEX(Kunde!$D$4:$G$503,ROW(A443),2))</f>
        <v/>
      </c>
      <c r="C444" s="9" t="str">
        <f>IF(INDEX(Kunde!$D$4:$G$503,ROW(A443),3)="","",INDEX(Kunde!$D$4:$G$503,ROW(A443),3))</f>
        <v/>
      </c>
      <c r="D444" s="2" t="str">
        <f>IF(INDEX(Kunde!$D$4:$G$503,ROW(A443),4)="","",INDEX(Kunde!$D$4:$G$503,ROW(A443),4))</f>
        <v/>
      </c>
    </row>
    <row r="445" spans="1:4" x14ac:dyDescent="0.25">
      <c r="A445" s="1" t="str">
        <f>IF(INDEX(Kunde!$D$4:$G$503,ROW(A444),1)="","",INDEX(Kunde!$D$4:$G$503,ROW(A444),1))</f>
        <v/>
      </c>
      <c r="B445" s="1" t="str">
        <f>IF(INDEX(Kunde!$D$4:$G$503,ROW(A444),2)="","",INDEX(Kunde!$D$4:$G$503,ROW(A444),2))</f>
        <v/>
      </c>
      <c r="C445" s="9" t="str">
        <f>IF(INDEX(Kunde!$D$4:$G$503,ROW(A444),3)="","",INDEX(Kunde!$D$4:$G$503,ROW(A444),3))</f>
        <v/>
      </c>
      <c r="D445" s="2" t="str">
        <f>IF(INDEX(Kunde!$D$4:$G$503,ROW(A444),4)="","",INDEX(Kunde!$D$4:$G$503,ROW(A444),4))</f>
        <v/>
      </c>
    </row>
    <row r="446" spans="1:4" x14ac:dyDescent="0.25">
      <c r="A446" s="1" t="str">
        <f>IF(INDEX(Kunde!$D$4:$G$503,ROW(A445),1)="","",INDEX(Kunde!$D$4:$G$503,ROW(A445),1))</f>
        <v/>
      </c>
      <c r="B446" s="1" t="str">
        <f>IF(INDEX(Kunde!$D$4:$G$503,ROW(A445),2)="","",INDEX(Kunde!$D$4:$G$503,ROW(A445),2))</f>
        <v/>
      </c>
      <c r="C446" s="9" t="str">
        <f>IF(INDEX(Kunde!$D$4:$G$503,ROW(A445),3)="","",INDEX(Kunde!$D$4:$G$503,ROW(A445),3))</f>
        <v/>
      </c>
      <c r="D446" s="2" t="str">
        <f>IF(INDEX(Kunde!$D$4:$G$503,ROW(A445),4)="","",INDEX(Kunde!$D$4:$G$503,ROW(A445),4))</f>
        <v/>
      </c>
    </row>
    <row r="447" spans="1:4" x14ac:dyDescent="0.25">
      <c r="A447" s="1" t="str">
        <f>IF(INDEX(Kunde!$D$4:$G$503,ROW(A446),1)="","",INDEX(Kunde!$D$4:$G$503,ROW(A446),1))</f>
        <v/>
      </c>
      <c r="B447" s="1" t="str">
        <f>IF(INDEX(Kunde!$D$4:$G$503,ROW(A446),2)="","",INDEX(Kunde!$D$4:$G$503,ROW(A446),2))</f>
        <v/>
      </c>
      <c r="C447" s="9" t="str">
        <f>IF(INDEX(Kunde!$D$4:$G$503,ROW(A446),3)="","",INDEX(Kunde!$D$4:$G$503,ROW(A446),3))</f>
        <v/>
      </c>
      <c r="D447" s="2" t="str">
        <f>IF(INDEX(Kunde!$D$4:$G$503,ROW(A446),4)="","",INDEX(Kunde!$D$4:$G$503,ROW(A446),4))</f>
        <v/>
      </c>
    </row>
    <row r="448" spans="1:4" x14ac:dyDescent="0.25">
      <c r="A448" s="1" t="str">
        <f>IF(INDEX(Kunde!$D$4:$G$503,ROW(A447),1)="","",INDEX(Kunde!$D$4:$G$503,ROW(A447),1))</f>
        <v/>
      </c>
      <c r="B448" s="1" t="str">
        <f>IF(INDEX(Kunde!$D$4:$G$503,ROW(A447),2)="","",INDEX(Kunde!$D$4:$G$503,ROW(A447),2))</f>
        <v/>
      </c>
      <c r="C448" s="9" t="str">
        <f>IF(INDEX(Kunde!$D$4:$G$503,ROW(A447),3)="","",INDEX(Kunde!$D$4:$G$503,ROW(A447),3))</f>
        <v/>
      </c>
      <c r="D448" s="2" t="str">
        <f>IF(INDEX(Kunde!$D$4:$G$503,ROW(A447),4)="","",INDEX(Kunde!$D$4:$G$503,ROW(A447),4))</f>
        <v/>
      </c>
    </row>
    <row r="449" spans="1:4" x14ac:dyDescent="0.25">
      <c r="A449" s="1" t="str">
        <f>IF(INDEX(Kunde!$D$4:$G$503,ROW(A448),1)="","",INDEX(Kunde!$D$4:$G$503,ROW(A448),1))</f>
        <v/>
      </c>
      <c r="B449" s="1" t="str">
        <f>IF(INDEX(Kunde!$D$4:$G$503,ROW(A448),2)="","",INDEX(Kunde!$D$4:$G$503,ROW(A448),2))</f>
        <v/>
      </c>
      <c r="C449" s="9" t="str">
        <f>IF(INDEX(Kunde!$D$4:$G$503,ROW(A448),3)="","",INDEX(Kunde!$D$4:$G$503,ROW(A448),3))</f>
        <v/>
      </c>
      <c r="D449" s="2" t="str">
        <f>IF(INDEX(Kunde!$D$4:$G$503,ROW(A448),4)="","",INDEX(Kunde!$D$4:$G$503,ROW(A448),4))</f>
        <v/>
      </c>
    </row>
    <row r="450" spans="1:4" x14ac:dyDescent="0.25">
      <c r="A450" s="1" t="str">
        <f>IF(INDEX(Kunde!$D$4:$G$503,ROW(A449),1)="","",INDEX(Kunde!$D$4:$G$503,ROW(A449),1))</f>
        <v/>
      </c>
      <c r="B450" s="1" t="str">
        <f>IF(INDEX(Kunde!$D$4:$G$503,ROW(A449),2)="","",INDEX(Kunde!$D$4:$G$503,ROW(A449),2))</f>
        <v/>
      </c>
      <c r="C450" s="9" t="str">
        <f>IF(INDEX(Kunde!$D$4:$G$503,ROW(A449),3)="","",INDEX(Kunde!$D$4:$G$503,ROW(A449),3))</f>
        <v/>
      </c>
      <c r="D450" s="2" t="str">
        <f>IF(INDEX(Kunde!$D$4:$G$503,ROW(A449),4)="","",INDEX(Kunde!$D$4:$G$503,ROW(A449),4))</f>
        <v/>
      </c>
    </row>
    <row r="451" spans="1:4" x14ac:dyDescent="0.25">
      <c r="A451" s="1" t="str">
        <f>IF(INDEX(Kunde!$D$4:$G$503,ROW(A450),1)="","",INDEX(Kunde!$D$4:$G$503,ROW(A450),1))</f>
        <v/>
      </c>
      <c r="B451" s="1" t="str">
        <f>IF(INDEX(Kunde!$D$4:$G$503,ROW(A450),2)="","",INDEX(Kunde!$D$4:$G$503,ROW(A450),2))</f>
        <v/>
      </c>
      <c r="C451" s="9" t="str">
        <f>IF(INDEX(Kunde!$D$4:$G$503,ROW(A450),3)="","",INDEX(Kunde!$D$4:$G$503,ROW(A450),3))</f>
        <v/>
      </c>
      <c r="D451" s="2" t="str">
        <f>IF(INDEX(Kunde!$D$4:$G$503,ROW(A450),4)="","",INDEX(Kunde!$D$4:$G$503,ROW(A450),4))</f>
        <v/>
      </c>
    </row>
    <row r="452" spans="1:4" x14ac:dyDescent="0.25">
      <c r="A452" s="1" t="str">
        <f>IF(INDEX(Kunde!$D$4:$G$503,ROW(A451),1)="","",INDEX(Kunde!$D$4:$G$503,ROW(A451),1))</f>
        <v/>
      </c>
      <c r="B452" s="1" t="str">
        <f>IF(INDEX(Kunde!$D$4:$G$503,ROW(A451),2)="","",INDEX(Kunde!$D$4:$G$503,ROW(A451),2))</f>
        <v/>
      </c>
      <c r="C452" s="9" t="str">
        <f>IF(INDEX(Kunde!$D$4:$G$503,ROW(A451),3)="","",INDEX(Kunde!$D$4:$G$503,ROW(A451),3))</f>
        <v/>
      </c>
      <c r="D452" s="2" t="str">
        <f>IF(INDEX(Kunde!$D$4:$G$503,ROW(A451),4)="","",INDEX(Kunde!$D$4:$G$503,ROW(A451),4))</f>
        <v/>
      </c>
    </row>
    <row r="453" spans="1:4" x14ac:dyDescent="0.25">
      <c r="A453" s="1" t="str">
        <f>IF(INDEX(Kunde!$D$4:$G$503,ROW(A452),1)="","",INDEX(Kunde!$D$4:$G$503,ROW(A452),1))</f>
        <v/>
      </c>
      <c r="B453" s="1" t="str">
        <f>IF(INDEX(Kunde!$D$4:$G$503,ROW(A452),2)="","",INDEX(Kunde!$D$4:$G$503,ROW(A452),2))</f>
        <v/>
      </c>
      <c r="C453" s="9" t="str">
        <f>IF(INDEX(Kunde!$D$4:$G$503,ROW(A452),3)="","",INDEX(Kunde!$D$4:$G$503,ROW(A452),3))</f>
        <v/>
      </c>
      <c r="D453" s="2" t="str">
        <f>IF(INDEX(Kunde!$D$4:$G$503,ROW(A452),4)="","",INDEX(Kunde!$D$4:$G$503,ROW(A452),4))</f>
        <v/>
      </c>
    </row>
    <row r="454" spans="1:4" x14ac:dyDescent="0.25">
      <c r="A454" s="1" t="str">
        <f>IF(INDEX(Kunde!$D$4:$G$503,ROW(A453),1)="","",INDEX(Kunde!$D$4:$G$503,ROW(A453),1))</f>
        <v/>
      </c>
      <c r="B454" s="1" t="str">
        <f>IF(INDEX(Kunde!$D$4:$G$503,ROW(A453),2)="","",INDEX(Kunde!$D$4:$G$503,ROW(A453),2))</f>
        <v/>
      </c>
      <c r="C454" s="9" t="str">
        <f>IF(INDEX(Kunde!$D$4:$G$503,ROW(A453),3)="","",INDEX(Kunde!$D$4:$G$503,ROW(A453),3))</f>
        <v/>
      </c>
      <c r="D454" s="2" t="str">
        <f>IF(INDEX(Kunde!$D$4:$G$503,ROW(A453),4)="","",INDEX(Kunde!$D$4:$G$503,ROW(A453),4))</f>
        <v/>
      </c>
    </row>
    <row r="455" spans="1:4" x14ac:dyDescent="0.25">
      <c r="A455" s="1" t="str">
        <f>IF(INDEX(Kunde!$D$4:$G$503,ROW(A454),1)="","",INDEX(Kunde!$D$4:$G$503,ROW(A454),1))</f>
        <v/>
      </c>
      <c r="B455" s="1" t="str">
        <f>IF(INDEX(Kunde!$D$4:$G$503,ROW(A454),2)="","",INDEX(Kunde!$D$4:$G$503,ROW(A454),2))</f>
        <v/>
      </c>
      <c r="C455" s="9" t="str">
        <f>IF(INDEX(Kunde!$D$4:$G$503,ROW(A454),3)="","",INDEX(Kunde!$D$4:$G$503,ROW(A454),3))</f>
        <v/>
      </c>
      <c r="D455" s="2" t="str">
        <f>IF(INDEX(Kunde!$D$4:$G$503,ROW(A454),4)="","",INDEX(Kunde!$D$4:$G$503,ROW(A454),4))</f>
        <v/>
      </c>
    </row>
    <row r="456" spans="1:4" x14ac:dyDescent="0.25">
      <c r="A456" s="1" t="str">
        <f>IF(INDEX(Kunde!$D$4:$G$503,ROW(A455),1)="","",INDEX(Kunde!$D$4:$G$503,ROW(A455),1))</f>
        <v/>
      </c>
      <c r="B456" s="1" t="str">
        <f>IF(INDEX(Kunde!$D$4:$G$503,ROW(A455),2)="","",INDEX(Kunde!$D$4:$G$503,ROW(A455),2))</f>
        <v/>
      </c>
      <c r="C456" s="9" t="str">
        <f>IF(INDEX(Kunde!$D$4:$G$503,ROW(A455),3)="","",INDEX(Kunde!$D$4:$G$503,ROW(A455),3))</f>
        <v/>
      </c>
      <c r="D456" s="2" t="str">
        <f>IF(INDEX(Kunde!$D$4:$G$503,ROW(A455),4)="","",INDEX(Kunde!$D$4:$G$503,ROW(A455),4))</f>
        <v/>
      </c>
    </row>
    <row r="457" spans="1:4" x14ac:dyDescent="0.25">
      <c r="A457" s="1" t="str">
        <f>IF(INDEX(Kunde!$D$4:$G$503,ROW(A456),1)="","",INDEX(Kunde!$D$4:$G$503,ROW(A456),1))</f>
        <v/>
      </c>
      <c r="B457" s="1" t="str">
        <f>IF(INDEX(Kunde!$D$4:$G$503,ROW(A456),2)="","",INDEX(Kunde!$D$4:$G$503,ROW(A456),2))</f>
        <v/>
      </c>
      <c r="C457" s="9" t="str">
        <f>IF(INDEX(Kunde!$D$4:$G$503,ROW(A456),3)="","",INDEX(Kunde!$D$4:$G$503,ROW(A456),3))</f>
        <v/>
      </c>
      <c r="D457" s="2" t="str">
        <f>IF(INDEX(Kunde!$D$4:$G$503,ROW(A456),4)="","",INDEX(Kunde!$D$4:$G$503,ROW(A456),4))</f>
        <v/>
      </c>
    </row>
    <row r="458" spans="1:4" x14ac:dyDescent="0.25">
      <c r="A458" s="1" t="str">
        <f>IF(INDEX(Kunde!$D$4:$G$503,ROW(A457),1)="","",INDEX(Kunde!$D$4:$G$503,ROW(A457),1))</f>
        <v/>
      </c>
      <c r="B458" s="1" t="str">
        <f>IF(INDEX(Kunde!$D$4:$G$503,ROW(A457),2)="","",INDEX(Kunde!$D$4:$G$503,ROW(A457),2))</f>
        <v/>
      </c>
      <c r="C458" s="9" t="str">
        <f>IF(INDEX(Kunde!$D$4:$G$503,ROW(A457),3)="","",INDEX(Kunde!$D$4:$G$503,ROW(A457),3))</f>
        <v/>
      </c>
      <c r="D458" s="2" t="str">
        <f>IF(INDEX(Kunde!$D$4:$G$503,ROW(A457),4)="","",INDEX(Kunde!$D$4:$G$503,ROW(A457),4))</f>
        <v/>
      </c>
    </row>
    <row r="459" spans="1:4" x14ac:dyDescent="0.25">
      <c r="A459" s="1" t="str">
        <f>IF(INDEX(Kunde!$D$4:$G$503,ROW(A458),1)="","",INDEX(Kunde!$D$4:$G$503,ROW(A458),1))</f>
        <v/>
      </c>
      <c r="B459" s="1" t="str">
        <f>IF(INDEX(Kunde!$D$4:$G$503,ROW(A458),2)="","",INDEX(Kunde!$D$4:$G$503,ROW(A458),2))</f>
        <v/>
      </c>
      <c r="C459" s="9" t="str">
        <f>IF(INDEX(Kunde!$D$4:$G$503,ROW(A458),3)="","",INDEX(Kunde!$D$4:$G$503,ROW(A458),3))</f>
        <v/>
      </c>
      <c r="D459" s="2" t="str">
        <f>IF(INDEX(Kunde!$D$4:$G$503,ROW(A458),4)="","",INDEX(Kunde!$D$4:$G$503,ROW(A458),4))</f>
        <v/>
      </c>
    </row>
    <row r="460" spans="1:4" x14ac:dyDescent="0.25">
      <c r="A460" s="1" t="str">
        <f>IF(INDEX(Kunde!$D$4:$G$503,ROW(A459),1)="","",INDEX(Kunde!$D$4:$G$503,ROW(A459),1))</f>
        <v/>
      </c>
      <c r="B460" s="1" t="str">
        <f>IF(INDEX(Kunde!$D$4:$G$503,ROW(A459),2)="","",INDEX(Kunde!$D$4:$G$503,ROW(A459),2))</f>
        <v/>
      </c>
      <c r="C460" s="9" t="str">
        <f>IF(INDEX(Kunde!$D$4:$G$503,ROW(A459),3)="","",INDEX(Kunde!$D$4:$G$503,ROW(A459),3))</f>
        <v/>
      </c>
      <c r="D460" s="2" t="str">
        <f>IF(INDEX(Kunde!$D$4:$G$503,ROW(A459),4)="","",INDEX(Kunde!$D$4:$G$503,ROW(A459),4))</f>
        <v/>
      </c>
    </row>
    <row r="461" spans="1:4" x14ac:dyDescent="0.25">
      <c r="A461" s="1" t="str">
        <f>IF(INDEX(Kunde!$D$4:$G$503,ROW(A460),1)="","",INDEX(Kunde!$D$4:$G$503,ROW(A460),1))</f>
        <v/>
      </c>
      <c r="B461" s="1" t="str">
        <f>IF(INDEX(Kunde!$D$4:$G$503,ROW(A460),2)="","",INDEX(Kunde!$D$4:$G$503,ROW(A460),2))</f>
        <v/>
      </c>
      <c r="C461" s="9" t="str">
        <f>IF(INDEX(Kunde!$D$4:$G$503,ROW(A460),3)="","",INDEX(Kunde!$D$4:$G$503,ROW(A460),3))</f>
        <v/>
      </c>
      <c r="D461" s="2" t="str">
        <f>IF(INDEX(Kunde!$D$4:$G$503,ROW(A460),4)="","",INDEX(Kunde!$D$4:$G$503,ROW(A460),4))</f>
        <v/>
      </c>
    </row>
    <row r="462" spans="1:4" x14ac:dyDescent="0.25">
      <c r="A462" s="1" t="str">
        <f>IF(INDEX(Kunde!$D$4:$G$503,ROW(A461),1)="","",INDEX(Kunde!$D$4:$G$503,ROW(A461),1))</f>
        <v/>
      </c>
      <c r="B462" s="1" t="str">
        <f>IF(INDEX(Kunde!$D$4:$G$503,ROW(A461),2)="","",INDEX(Kunde!$D$4:$G$503,ROW(A461),2))</f>
        <v/>
      </c>
      <c r="C462" s="9" t="str">
        <f>IF(INDEX(Kunde!$D$4:$G$503,ROW(A461),3)="","",INDEX(Kunde!$D$4:$G$503,ROW(A461),3))</f>
        <v/>
      </c>
      <c r="D462" s="2" t="str">
        <f>IF(INDEX(Kunde!$D$4:$G$503,ROW(A461),4)="","",INDEX(Kunde!$D$4:$G$503,ROW(A461),4))</f>
        <v/>
      </c>
    </row>
    <row r="463" spans="1:4" x14ac:dyDescent="0.25">
      <c r="A463" s="1" t="str">
        <f>IF(INDEX(Kunde!$D$4:$G$503,ROW(A462),1)="","",INDEX(Kunde!$D$4:$G$503,ROW(A462),1))</f>
        <v/>
      </c>
      <c r="B463" s="1" t="str">
        <f>IF(INDEX(Kunde!$D$4:$G$503,ROW(A462),2)="","",INDEX(Kunde!$D$4:$G$503,ROW(A462),2))</f>
        <v/>
      </c>
      <c r="C463" s="9" t="str">
        <f>IF(INDEX(Kunde!$D$4:$G$503,ROW(A462),3)="","",INDEX(Kunde!$D$4:$G$503,ROW(A462),3))</f>
        <v/>
      </c>
      <c r="D463" s="2" t="str">
        <f>IF(INDEX(Kunde!$D$4:$G$503,ROW(A462),4)="","",INDEX(Kunde!$D$4:$G$503,ROW(A462),4))</f>
        <v/>
      </c>
    </row>
    <row r="464" spans="1:4" x14ac:dyDescent="0.25">
      <c r="A464" s="1" t="str">
        <f>IF(INDEX(Kunde!$D$4:$G$503,ROW(A463),1)="","",INDEX(Kunde!$D$4:$G$503,ROW(A463),1))</f>
        <v/>
      </c>
      <c r="B464" s="1" t="str">
        <f>IF(INDEX(Kunde!$D$4:$G$503,ROW(A463),2)="","",INDEX(Kunde!$D$4:$G$503,ROW(A463),2))</f>
        <v/>
      </c>
      <c r="C464" s="9" t="str">
        <f>IF(INDEX(Kunde!$D$4:$G$503,ROW(A463),3)="","",INDEX(Kunde!$D$4:$G$503,ROW(A463),3))</f>
        <v/>
      </c>
      <c r="D464" s="2" t="str">
        <f>IF(INDEX(Kunde!$D$4:$G$503,ROW(A463),4)="","",INDEX(Kunde!$D$4:$G$503,ROW(A463),4))</f>
        <v/>
      </c>
    </row>
    <row r="465" spans="1:4" x14ac:dyDescent="0.25">
      <c r="A465" s="1" t="str">
        <f>IF(INDEX(Kunde!$D$4:$G$503,ROW(A464),1)="","",INDEX(Kunde!$D$4:$G$503,ROW(A464),1))</f>
        <v/>
      </c>
      <c r="B465" s="1" t="str">
        <f>IF(INDEX(Kunde!$D$4:$G$503,ROW(A464),2)="","",INDEX(Kunde!$D$4:$G$503,ROW(A464),2))</f>
        <v/>
      </c>
      <c r="C465" s="9" t="str">
        <f>IF(INDEX(Kunde!$D$4:$G$503,ROW(A464),3)="","",INDEX(Kunde!$D$4:$G$503,ROW(A464),3))</f>
        <v/>
      </c>
      <c r="D465" s="2" t="str">
        <f>IF(INDEX(Kunde!$D$4:$G$503,ROW(A464),4)="","",INDEX(Kunde!$D$4:$G$503,ROW(A464),4))</f>
        <v/>
      </c>
    </row>
    <row r="466" spans="1:4" x14ac:dyDescent="0.25">
      <c r="A466" s="1" t="str">
        <f>IF(INDEX(Kunde!$D$4:$G$503,ROW(A465),1)="","",INDEX(Kunde!$D$4:$G$503,ROW(A465),1))</f>
        <v/>
      </c>
      <c r="B466" s="1" t="str">
        <f>IF(INDEX(Kunde!$D$4:$G$503,ROW(A465),2)="","",INDEX(Kunde!$D$4:$G$503,ROW(A465),2))</f>
        <v/>
      </c>
      <c r="C466" s="9" t="str">
        <f>IF(INDEX(Kunde!$D$4:$G$503,ROW(A465),3)="","",INDEX(Kunde!$D$4:$G$503,ROW(A465),3))</f>
        <v/>
      </c>
      <c r="D466" s="2" t="str">
        <f>IF(INDEX(Kunde!$D$4:$G$503,ROW(A465),4)="","",INDEX(Kunde!$D$4:$G$503,ROW(A465),4))</f>
        <v/>
      </c>
    </row>
    <row r="467" spans="1:4" x14ac:dyDescent="0.25">
      <c r="A467" s="1" t="str">
        <f>IF(INDEX(Kunde!$D$4:$G$503,ROW(A466),1)="","",INDEX(Kunde!$D$4:$G$503,ROW(A466),1))</f>
        <v/>
      </c>
      <c r="B467" s="1" t="str">
        <f>IF(INDEX(Kunde!$D$4:$G$503,ROW(A466),2)="","",INDEX(Kunde!$D$4:$G$503,ROW(A466),2))</f>
        <v/>
      </c>
      <c r="C467" s="9" t="str">
        <f>IF(INDEX(Kunde!$D$4:$G$503,ROW(A466),3)="","",INDEX(Kunde!$D$4:$G$503,ROW(A466),3))</f>
        <v/>
      </c>
      <c r="D467" s="2" t="str">
        <f>IF(INDEX(Kunde!$D$4:$G$503,ROW(A466),4)="","",INDEX(Kunde!$D$4:$G$503,ROW(A466),4))</f>
        <v/>
      </c>
    </row>
    <row r="468" spans="1:4" x14ac:dyDescent="0.25">
      <c r="A468" s="1" t="str">
        <f>IF(INDEX(Kunde!$D$4:$G$503,ROW(A467),1)="","",INDEX(Kunde!$D$4:$G$503,ROW(A467),1))</f>
        <v/>
      </c>
      <c r="B468" s="1" t="str">
        <f>IF(INDEX(Kunde!$D$4:$G$503,ROW(A467),2)="","",INDEX(Kunde!$D$4:$G$503,ROW(A467),2))</f>
        <v/>
      </c>
      <c r="C468" s="9" t="str">
        <f>IF(INDEX(Kunde!$D$4:$G$503,ROW(A467),3)="","",INDEX(Kunde!$D$4:$G$503,ROW(A467),3))</f>
        <v/>
      </c>
      <c r="D468" s="2" t="str">
        <f>IF(INDEX(Kunde!$D$4:$G$503,ROW(A467),4)="","",INDEX(Kunde!$D$4:$G$503,ROW(A467),4))</f>
        <v/>
      </c>
    </row>
    <row r="469" spans="1:4" x14ac:dyDescent="0.25">
      <c r="A469" s="1" t="str">
        <f>IF(INDEX(Kunde!$D$4:$G$503,ROW(A468),1)="","",INDEX(Kunde!$D$4:$G$503,ROW(A468),1))</f>
        <v/>
      </c>
      <c r="B469" s="1" t="str">
        <f>IF(INDEX(Kunde!$D$4:$G$503,ROW(A468),2)="","",INDEX(Kunde!$D$4:$G$503,ROW(A468),2))</f>
        <v/>
      </c>
      <c r="C469" s="9" t="str">
        <f>IF(INDEX(Kunde!$D$4:$G$503,ROW(A468),3)="","",INDEX(Kunde!$D$4:$G$503,ROW(A468),3))</f>
        <v/>
      </c>
      <c r="D469" s="2" t="str">
        <f>IF(INDEX(Kunde!$D$4:$G$503,ROW(A468),4)="","",INDEX(Kunde!$D$4:$G$503,ROW(A468),4))</f>
        <v/>
      </c>
    </row>
    <row r="470" spans="1:4" x14ac:dyDescent="0.25">
      <c r="A470" s="1" t="str">
        <f>IF(INDEX(Kunde!$D$4:$G$503,ROW(A469),1)="","",INDEX(Kunde!$D$4:$G$503,ROW(A469),1))</f>
        <v/>
      </c>
      <c r="B470" s="1" t="str">
        <f>IF(INDEX(Kunde!$D$4:$G$503,ROW(A469),2)="","",INDEX(Kunde!$D$4:$G$503,ROW(A469),2))</f>
        <v/>
      </c>
      <c r="C470" s="9" t="str">
        <f>IF(INDEX(Kunde!$D$4:$G$503,ROW(A469),3)="","",INDEX(Kunde!$D$4:$G$503,ROW(A469),3))</f>
        <v/>
      </c>
      <c r="D470" s="2" t="str">
        <f>IF(INDEX(Kunde!$D$4:$G$503,ROW(A469),4)="","",INDEX(Kunde!$D$4:$G$503,ROW(A469),4))</f>
        <v/>
      </c>
    </row>
    <row r="471" spans="1:4" x14ac:dyDescent="0.25">
      <c r="A471" s="1" t="str">
        <f>IF(INDEX(Kunde!$D$4:$G$503,ROW(A470),1)="","",INDEX(Kunde!$D$4:$G$503,ROW(A470),1))</f>
        <v/>
      </c>
      <c r="B471" s="1" t="str">
        <f>IF(INDEX(Kunde!$D$4:$G$503,ROW(A470),2)="","",INDEX(Kunde!$D$4:$G$503,ROW(A470),2))</f>
        <v/>
      </c>
      <c r="C471" s="9" t="str">
        <f>IF(INDEX(Kunde!$D$4:$G$503,ROW(A470),3)="","",INDEX(Kunde!$D$4:$G$503,ROW(A470),3))</f>
        <v/>
      </c>
      <c r="D471" s="2" t="str">
        <f>IF(INDEX(Kunde!$D$4:$G$503,ROW(A470),4)="","",INDEX(Kunde!$D$4:$G$503,ROW(A470),4))</f>
        <v/>
      </c>
    </row>
    <row r="472" spans="1:4" x14ac:dyDescent="0.25">
      <c r="A472" s="1" t="str">
        <f>IF(INDEX(Kunde!$D$4:$G$503,ROW(A471),1)="","",INDEX(Kunde!$D$4:$G$503,ROW(A471),1))</f>
        <v/>
      </c>
      <c r="B472" s="1" t="str">
        <f>IF(INDEX(Kunde!$D$4:$G$503,ROW(A471),2)="","",INDEX(Kunde!$D$4:$G$503,ROW(A471),2))</f>
        <v/>
      </c>
      <c r="C472" s="9" t="str">
        <f>IF(INDEX(Kunde!$D$4:$G$503,ROW(A471),3)="","",INDEX(Kunde!$D$4:$G$503,ROW(A471),3))</f>
        <v/>
      </c>
      <c r="D472" s="2" t="str">
        <f>IF(INDEX(Kunde!$D$4:$G$503,ROW(A471),4)="","",INDEX(Kunde!$D$4:$G$503,ROW(A471),4))</f>
        <v/>
      </c>
    </row>
    <row r="473" spans="1:4" x14ac:dyDescent="0.25">
      <c r="A473" s="1" t="str">
        <f>IF(INDEX(Kunde!$D$4:$G$503,ROW(A472),1)="","",INDEX(Kunde!$D$4:$G$503,ROW(A472),1))</f>
        <v/>
      </c>
      <c r="B473" s="1" t="str">
        <f>IF(INDEX(Kunde!$D$4:$G$503,ROW(A472),2)="","",INDEX(Kunde!$D$4:$G$503,ROW(A472),2))</f>
        <v/>
      </c>
      <c r="C473" s="9" t="str">
        <f>IF(INDEX(Kunde!$D$4:$G$503,ROW(A472),3)="","",INDEX(Kunde!$D$4:$G$503,ROW(A472),3))</f>
        <v/>
      </c>
      <c r="D473" s="2" t="str">
        <f>IF(INDEX(Kunde!$D$4:$G$503,ROW(A472),4)="","",INDEX(Kunde!$D$4:$G$503,ROW(A472),4))</f>
        <v/>
      </c>
    </row>
    <row r="474" spans="1:4" x14ac:dyDescent="0.25">
      <c r="A474" s="1" t="str">
        <f>IF(INDEX(Kunde!$D$4:$G$503,ROW(A473),1)="","",INDEX(Kunde!$D$4:$G$503,ROW(A473),1))</f>
        <v/>
      </c>
      <c r="B474" s="1" t="str">
        <f>IF(INDEX(Kunde!$D$4:$G$503,ROW(A473),2)="","",INDEX(Kunde!$D$4:$G$503,ROW(A473),2))</f>
        <v/>
      </c>
      <c r="C474" s="9" t="str">
        <f>IF(INDEX(Kunde!$D$4:$G$503,ROW(A473),3)="","",INDEX(Kunde!$D$4:$G$503,ROW(A473),3))</f>
        <v/>
      </c>
      <c r="D474" s="2" t="str">
        <f>IF(INDEX(Kunde!$D$4:$G$503,ROW(A473),4)="","",INDEX(Kunde!$D$4:$G$503,ROW(A473),4))</f>
        <v/>
      </c>
    </row>
    <row r="475" spans="1:4" x14ac:dyDescent="0.25">
      <c r="A475" s="1" t="str">
        <f>IF(INDEX(Kunde!$D$4:$G$503,ROW(A474),1)="","",INDEX(Kunde!$D$4:$G$503,ROW(A474),1))</f>
        <v/>
      </c>
      <c r="B475" s="1" t="str">
        <f>IF(INDEX(Kunde!$D$4:$G$503,ROW(A474),2)="","",INDEX(Kunde!$D$4:$G$503,ROW(A474),2))</f>
        <v/>
      </c>
      <c r="C475" s="9" t="str">
        <f>IF(INDEX(Kunde!$D$4:$G$503,ROW(A474),3)="","",INDEX(Kunde!$D$4:$G$503,ROW(A474),3))</f>
        <v/>
      </c>
      <c r="D475" s="2" t="str">
        <f>IF(INDEX(Kunde!$D$4:$G$503,ROW(A474),4)="","",INDEX(Kunde!$D$4:$G$503,ROW(A474),4))</f>
        <v/>
      </c>
    </row>
    <row r="476" spans="1:4" x14ac:dyDescent="0.25">
      <c r="A476" s="1" t="str">
        <f>IF(INDEX(Kunde!$D$4:$G$503,ROW(A475),1)="","",INDEX(Kunde!$D$4:$G$503,ROW(A475),1))</f>
        <v/>
      </c>
      <c r="B476" s="1" t="str">
        <f>IF(INDEX(Kunde!$D$4:$G$503,ROW(A475),2)="","",INDEX(Kunde!$D$4:$G$503,ROW(A475),2))</f>
        <v/>
      </c>
      <c r="C476" s="9" t="str">
        <f>IF(INDEX(Kunde!$D$4:$G$503,ROW(A475),3)="","",INDEX(Kunde!$D$4:$G$503,ROW(A475),3))</f>
        <v/>
      </c>
      <c r="D476" s="2" t="str">
        <f>IF(INDEX(Kunde!$D$4:$G$503,ROW(A475),4)="","",INDEX(Kunde!$D$4:$G$503,ROW(A475),4))</f>
        <v/>
      </c>
    </row>
    <row r="477" spans="1:4" x14ac:dyDescent="0.25">
      <c r="A477" s="1" t="str">
        <f>IF(INDEX(Kunde!$D$4:$G$503,ROW(A476),1)="","",INDEX(Kunde!$D$4:$G$503,ROW(A476),1))</f>
        <v/>
      </c>
      <c r="B477" s="1" t="str">
        <f>IF(INDEX(Kunde!$D$4:$G$503,ROW(A476),2)="","",INDEX(Kunde!$D$4:$G$503,ROW(A476),2))</f>
        <v/>
      </c>
      <c r="C477" s="9" t="str">
        <f>IF(INDEX(Kunde!$D$4:$G$503,ROW(A476),3)="","",INDEX(Kunde!$D$4:$G$503,ROW(A476),3))</f>
        <v/>
      </c>
      <c r="D477" s="2" t="str">
        <f>IF(INDEX(Kunde!$D$4:$G$503,ROW(A476),4)="","",INDEX(Kunde!$D$4:$G$503,ROW(A476),4))</f>
        <v/>
      </c>
    </row>
    <row r="478" spans="1:4" x14ac:dyDescent="0.25">
      <c r="A478" s="1" t="str">
        <f>IF(INDEX(Kunde!$D$4:$G$503,ROW(A477),1)="","",INDEX(Kunde!$D$4:$G$503,ROW(A477),1))</f>
        <v/>
      </c>
      <c r="B478" s="1" t="str">
        <f>IF(INDEX(Kunde!$D$4:$G$503,ROW(A477),2)="","",INDEX(Kunde!$D$4:$G$503,ROW(A477),2))</f>
        <v/>
      </c>
      <c r="C478" s="9" t="str">
        <f>IF(INDEX(Kunde!$D$4:$G$503,ROW(A477),3)="","",INDEX(Kunde!$D$4:$G$503,ROW(A477),3))</f>
        <v/>
      </c>
      <c r="D478" s="2" t="str">
        <f>IF(INDEX(Kunde!$D$4:$G$503,ROW(A477),4)="","",INDEX(Kunde!$D$4:$G$503,ROW(A477),4))</f>
        <v/>
      </c>
    </row>
    <row r="479" spans="1:4" x14ac:dyDescent="0.25">
      <c r="A479" s="1" t="str">
        <f>IF(INDEX(Kunde!$D$4:$G$503,ROW(A478),1)="","",INDEX(Kunde!$D$4:$G$503,ROW(A478),1))</f>
        <v/>
      </c>
      <c r="B479" s="1" t="str">
        <f>IF(INDEX(Kunde!$D$4:$G$503,ROW(A478),2)="","",INDEX(Kunde!$D$4:$G$503,ROW(A478),2))</f>
        <v/>
      </c>
      <c r="C479" s="9" t="str">
        <f>IF(INDEX(Kunde!$D$4:$G$503,ROW(A478),3)="","",INDEX(Kunde!$D$4:$G$503,ROW(A478),3))</f>
        <v/>
      </c>
      <c r="D479" s="2" t="str">
        <f>IF(INDEX(Kunde!$D$4:$G$503,ROW(A478),4)="","",INDEX(Kunde!$D$4:$G$503,ROW(A478),4))</f>
        <v/>
      </c>
    </row>
    <row r="480" spans="1:4" x14ac:dyDescent="0.25">
      <c r="A480" s="1" t="str">
        <f>IF(INDEX(Kunde!$D$4:$G$503,ROW(A479),1)="","",INDEX(Kunde!$D$4:$G$503,ROW(A479),1))</f>
        <v/>
      </c>
      <c r="B480" s="1" t="str">
        <f>IF(INDEX(Kunde!$D$4:$G$503,ROW(A479),2)="","",INDEX(Kunde!$D$4:$G$503,ROW(A479),2))</f>
        <v/>
      </c>
      <c r="C480" s="9" t="str">
        <f>IF(INDEX(Kunde!$D$4:$G$503,ROW(A479),3)="","",INDEX(Kunde!$D$4:$G$503,ROW(A479),3))</f>
        <v/>
      </c>
      <c r="D480" s="2" t="str">
        <f>IF(INDEX(Kunde!$D$4:$G$503,ROW(A479),4)="","",INDEX(Kunde!$D$4:$G$503,ROW(A479),4))</f>
        <v/>
      </c>
    </row>
    <row r="481" spans="1:4" x14ac:dyDescent="0.25">
      <c r="A481" s="1" t="str">
        <f>IF(INDEX(Kunde!$D$4:$G$503,ROW(A480),1)="","",INDEX(Kunde!$D$4:$G$503,ROW(A480),1))</f>
        <v/>
      </c>
      <c r="B481" s="1" t="str">
        <f>IF(INDEX(Kunde!$D$4:$G$503,ROW(A480),2)="","",INDEX(Kunde!$D$4:$G$503,ROW(A480),2))</f>
        <v/>
      </c>
      <c r="C481" s="9" t="str">
        <f>IF(INDEX(Kunde!$D$4:$G$503,ROW(A480),3)="","",INDEX(Kunde!$D$4:$G$503,ROW(A480),3))</f>
        <v/>
      </c>
      <c r="D481" s="2" t="str">
        <f>IF(INDEX(Kunde!$D$4:$G$503,ROW(A480),4)="","",INDEX(Kunde!$D$4:$G$503,ROW(A480),4))</f>
        <v/>
      </c>
    </row>
    <row r="482" spans="1:4" x14ac:dyDescent="0.25">
      <c r="A482" s="1" t="str">
        <f>IF(INDEX(Kunde!$D$4:$G$503,ROW(A481),1)="","",INDEX(Kunde!$D$4:$G$503,ROW(A481),1))</f>
        <v/>
      </c>
      <c r="B482" s="1" t="str">
        <f>IF(INDEX(Kunde!$D$4:$G$503,ROW(A481),2)="","",INDEX(Kunde!$D$4:$G$503,ROW(A481),2))</f>
        <v/>
      </c>
      <c r="C482" s="9" t="str">
        <f>IF(INDEX(Kunde!$D$4:$G$503,ROW(A481),3)="","",INDEX(Kunde!$D$4:$G$503,ROW(A481),3))</f>
        <v/>
      </c>
      <c r="D482" s="2" t="str">
        <f>IF(INDEX(Kunde!$D$4:$G$503,ROW(A481),4)="","",INDEX(Kunde!$D$4:$G$503,ROW(A481),4))</f>
        <v/>
      </c>
    </row>
    <row r="483" spans="1:4" x14ac:dyDescent="0.25">
      <c r="A483" s="1" t="str">
        <f>IF(INDEX(Kunde!$D$4:$G$503,ROW(A482),1)="","",INDEX(Kunde!$D$4:$G$503,ROW(A482),1))</f>
        <v/>
      </c>
      <c r="B483" s="1" t="str">
        <f>IF(INDEX(Kunde!$D$4:$G$503,ROW(A482),2)="","",INDEX(Kunde!$D$4:$G$503,ROW(A482),2))</f>
        <v/>
      </c>
      <c r="C483" s="9" t="str">
        <f>IF(INDEX(Kunde!$D$4:$G$503,ROW(A482),3)="","",INDEX(Kunde!$D$4:$G$503,ROW(A482),3))</f>
        <v/>
      </c>
      <c r="D483" s="2" t="str">
        <f>IF(INDEX(Kunde!$D$4:$G$503,ROW(A482),4)="","",INDEX(Kunde!$D$4:$G$503,ROW(A482),4))</f>
        <v/>
      </c>
    </row>
    <row r="484" spans="1:4" x14ac:dyDescent="0.25">
      <c r="A484" s="1" t="str">
        <f>IF(INDEX(Kunde!$D$4:$G$503,ROW(A483),1)="","",INDEX(Kunde!$D$4:$G$503,ROW(A483),1))</f>
        <v/>
      </c>
      <c r="B484" s="1" t="str">
        <f>IF(INDEX(Kunde!$D$4:$G$503,ROW(A483),2)="","",INDEX(Kunde!$D$4:$G$503,ROW(A483),2))</f>
        <v/>
      </c>
      <c r="C484" s="9" t="str">
        <f>IF(INDEX(Kunde!$D$4:$G$503,ROW(A483),3)="","",INDEX(Kunde!$D$4:$G$503,ROW(A483),3))</f>
        <v/>
      </c>
      <c r="D484" s="2" t="str">
        <f>IF(INDEX(Kunde!$D$4:$G$503,ROW(A483),4)="","",INDEX(Kunde!$D$4:$G$503,ROW(A483),4))</f>
        <v/>
      </c>
    </row>
    <row r="485" spans="1:4" x14ac:dyDescent="0.25">
      <c r="A485" s="1" t="str">
        <f>IF(INDEX(Kunde!$D$4:$G$503,ROW(A484),1)="","",INDEX(Kunde!$D$4:$G$503,ROW(A484),1))</f>
        <v/>
      </c>
      <c r="B485" s="1" t="str">
        <f>IF(INDEX(Kunde!$D$4:$G$503,ROW(A484),2)="","",INDEX(Kunde!$D$4:$G$503,ROW(A484),2))</f>
        <v/>
      </c>
      <c r="C485" s="9" t="str">
        <f>IF(INDEX(Kunde!$D$4:$G$503,ROW(A484),3)="","",INDEX(Kunde!$D$4:$G$503,ROW(A484),3))</f>
        <v/>
      </c>
      <c r="D485" s="2" t="str">
        <f>IF(INDEX(Kunde!$D$4:$G$503,ROW(A484),4)="","",INDEX(Kunde!$D$4:$G$503,ROW(A484),4))</f>
        <v/>
      </c>
    </row>
    <row r="486" spans="1:4" x14ac:dyDescent="0.25">
      <c r="A486" s="1" t="str">
        <f>IF(INDEX(Kunde!$D$4:$G$503,ROW(A485),1)="","",INDEX(Kunde!$D$4:$G$503,ROW(A485),1))</f>
        <v/>
      </c>
      <c r="B486" s="1" t="str">
        <f>IF(INDEX(Kunde!$D$4:$G$503,ROW(A485),2)="","",INDEX(Kunde!$D$4:$G$503,ROW(A485),2))</f>
        <v/>
      </c>
      <c r="C486" s="9" t="str">
        <f>IF(INDEX(Kunde!$D$4:$G$503,ROW(A485),3)="","",INDEX(Kunde!$D$4:$G$503,ROW(A485),3))</f>
        <v/>
      </c>
      <c r="D486" s="2" t="str">
        <f>IF(INDEX(Kunde!$D$4:$G$503,ROW(A485),4)="","",INDEX(Kunde!$D$4:$G$503,ROW(A485),4))</f>
        <v/>
      </c>
    </row>
    <row r="487" spans="1:4" x14ac:dyDescent="0.25">
      <c r="A487" s="1" t="str">
        <f>IF(INDEX(Kunde!$D$4:$G$503,ROW(A486),1)="","",INDEX(Kunde!$D$4:$G$503,ROW(A486),1))</f>
        <v/>
      </c>
      <c r="B487" s="1" t="str">
        <f>IF(INDEX(Kunde!$D$4:$G$503,ROW(A486),2)="","",INDEX(Kunde!$D$4:$G$503,ROW(A486),2))</f>
        <v/>
      </c>
      <c r="C487" s="9" t="str">
        <f>IF(INDEX(Kunde!$D$4:$G$503,ROW(A486),3)="","",INDEX(Kunde!$D$4:$G$503,ROW(A486),3))</f>
        <v/>
      </c>
      <c r="D487" s="2" t="str">
        <f>IF(INDEX(Kunde!$D$4:$G$503,ROW(A486),4)="","",INDEX(Kunde!$D$4:$G$503,ROW(A486),4))</f>
        <v/>
      </c>
    </row>
    <row r="488" spans="1:4" x14ac:dyDescent="0.25">
      <c r="A488" s="1" t="str">
        <f>IF(INDEX(Kunde!$D$4:$G$503,ROW(A487),1)="","",INDEX(Kunde!$D$4:$G$503,ROW(A487),1))</f>
        <v/>
      </c>
      <c r="B488" s="1" t="str">
        <f>IF(INDEX(Kunde!$D$4:$G$503,ROW(A487),2)="","",INDEX(Kunde!$D$4:$G$503,ROW(A487),2))</f>
        <v/>
      </c>
      <c r="C488" s="9" t="str">
        <f>IF(INDEX(Kunde!$D$4:$G$503,ROW(A487),3)="","",INDEX(Kunde!$D$4:$G$503,ROW(A487),3))</f>
        <v/>
      </c>
      <c r="D488" s="2" t="str">
        <f>IF(INDEX(Kunde!$D$4:$G$503,ROW(A487),4)="","",INDEX(Kunde!$D$4:$G$503,ROW(A487),4))</f>
        <v/>
      </c>
    </row>
    <row r="489" spans="1:4" x14ac:dyDescent="0.25">
      <c r="A489" s="1" t="str">
        <f>IF(INDEX(Kunde!$D$4:$G$503,ROW(A488),1)="","",INDEX(Kunde!$D$4:$G$503,ROW(A488),1))</f>
        <v/>
      </c>
      <c r="B489" s="1" t="str">
        <f>IF(INDEX(Kunde!$D$4:$G$503,ROW(A488),2)="","",INDEX(Kunde!$D$4:$G$503,ROW(A488),2))</f>
        <v/>
      </c>
      <c r="C489" s="9" t="str">
        <f>IF(INDEX(Kunde!$D$4:$G$503,ROW(A488),3)="","",INDEX(Kunde!$D$4:$G$503,ROW(A488),3))</f>
        <v/>
      </c>
      <c r="D489" s="2" t="str">
        <f>IF(INDEX(Kunde!$D$4:$G$503,ROW(A488),4)="","",INDEX(Kunde!$D$4:$G$503,ROW(A488),4))</f>
        <v/>
      </c>
    </row>
    <row r="490" spans="1:4" x14ac:dyDescent="0.25">
      <c r="A490" s="1" t="str">
        <f>IF(INDEX(Kunde!$D$4:$G$503,ROW(A489),1)="","",INDEX(Kunde!$D$4:$G$503,ROW(A489),1))</f>
        <v/>
      </c>
      <c r="B490" s="1" t="str">
        <f>IF(INDEX(Kunde!$D$4:$G$503,ROW(A489),2)="","",INDEX(Kunde!$D$4:$G$503,ROW(A489),2))</f>
        <v/>
      </c>
      <c r="C490" s="9" t="str">
        <f>IF(INDEX(Kunde!$D$4:$G$503,ROW(A489),3)="","",INDEX(Kunde!$D$4:$G$503,ROW(A489),3))</f>
        <v/>
      </c>
      <c r="D490" s="2" t="str">
        <f>IF(INDEX(Kunde!$D$4:$G$503,ROW(A489),4)="","",INDEX(Kunde!$D$4:$G$503,ROW(A489),4))</f>
        <v/>
      </c>
    </row>
    <row r="491" spans="1:4" x14ac:dyDescent="0.25">
      <c r="A491" s="1" t="str">
        <f>IF(INDEX(Kunde!$D$4:$G$503,ROW(A490),1)="","",INDEX(Kunde!$D$4:$G$503,ROW(A490),1))</f>
        <v/>
      </c>
      <c r="B491" s="1" t="str">
        <f>IF(INDEX(Kunde!$D$4:$G$503,ROW(A490),2)="","",INDEX(Kunde!$D$4:$G$503,ROW(A490),2))</f>
        <v/>
      </c>
      <c r="C491" s="9" t="str">
        <f>IF(INDEX(Kunde!$D$4:$G$503,ROW(A490),3)="","",INDEX(Kunde!$D$4:$G$503,ROW(A490),3))</f>
        <v/>
      </c>
      <c r="D491" s="2" t="str">
        <f>IF(INDEX(Kunde!$D$4:$G$503,ROW(A490),4)="","",INDEX(Kunde!$D$4:$G$503,ROW(A490),4))</f>
        <v/>
      </c>
    </row>
    <row r="492" spans="1:4" x14ac:dyDescent="0.25">
      <c r="A492" s="1" t="str">
        <f>IF(INDEX(Kunde!$D$4:$G$503,ROW(A491),1)="","",INDEX(Kunde!$D$4:$G$503,ROW(A491),1))</f>
        <v/>
      </c>
      <c r="B492" s="1" t="str">
        <f>IF(INDEX(Kunde!$D$4:$G$503,ROW(A491),2)="","",INDEX(Kunde!$D$4:$G$503,ROW(A491),2))</f>
        <v/>
      </c>
      <c r="C492" s="9" t="str">
        <f>IF(INDEX(Kunde!$D$4:$G$503,ROW(A491),3)="","",INDEX(Kunde!$D$4:$G$503,ROW(A491),3))</f>
        <v/>
      </c>
      <c r="D492" s="2" t="str">
        <f>IF(INDEX(Kunde!$D$4:$G$503,ROW(A491),4)="","",INDEX(Kunde!$D$4:$G$503,ROW(A491),4))</f>
        <v/>
      </c>
    </row>
    <row r="493" spans="1:4" x14ac:dyDescent="0.25">
      <c r="A493" s="1" t="str">
        <f>IF(INDEX(Kunde!$D$4:$G$503,ROW(A492),1)="","",INDEX(Kunde!$D$4:$G$503,ROW(A492),1))</f>
        <v/>
      </c>
      <c r="B493" s="1" t="str">
        <f>IF(INDEX(Kunde!$D$4:$G$503,ROW(A492),2)="","",INDEX(Kunde!$D$4:$G$503,ROW(A492),2))</f>
        <v/>
      </c>
      <c r="C493" s="9" t="str">
        <f>IF(INDEX(Kunde!$D$4:$G$503,ROW(A492),3)="","",INDEX(Kunde!$D$4:$G$503,ROW(A492),3))</f>
        <v/>
      </c>
      <c r="D493" s="2" t="str">
        <f>IF(INDEX(Kunde!$D$4:$G$503,ROW(A492),4)="","",INDEX(Kunde!$D$4:$G$503,ROW(A492),4))</f>
        <v/>
      </c>
    </row>
    <row r="494" spans="1:4" x14ac:dyDescent="0.25">
      <c r="A494" s="1" t="str">
        <f>IF(INDEX(Kunde!$D$4:$G$503,ROW(A493),1)="","",INDEX(Kunde!$D$4:$G$503,ROW(A493),1))</f>
        <v/>
      </c>
      <c r="B494" s="1" t="str">
        <f>IF(INDEX(Kunde!$D$4:$G$503,ROW(A493),2)="","",INDEX(Kunde!$D$4:$G$503,ROW(A493),2))</f>
        <v/>
      </c>
      <c r="C494" s="9" t="str">
        <f>IF(INDEX(Kunde!$D$4:$G$503,ROW(A493),3)="","",INDEX(Kunde!$D$4:$G$503,ROW(A493),3))</f>
        <v/>
      </c>
      <c r="D494" s="2" t="str">
        <f>IF(INDEX(Kunde!$D$4:$G$503,ROW(A493),4)="","",INDEX(Kunde!$D$4:$G$503,ROW(A493),4))</f>
        <v/>
      </c>
    </row>
    <row r="495" spans="1:4" x14ac:dyDescent="0.25">
      <c r="A495" s="1" t="str">
        <f>IF(INDEX(Kunde!$D$4:$G$503,ROW(A494),1)="","",INDEX(Kunde!$D$4:$G$503,ROW(A494),1))</f>
        <v/>
      </c>
      <c r="B495" s="1" t="str">
        <f>IF(INDEX(Kunde!$D$4:$G$503,ROW(A494),2)="","",INDEX(Kunde!$D$4:$G$503,ROW(A494),2))</f>
        <v/>
      </c>
      <c r="C495" s="9" t="str">
        <f>IF(INDEX(Kunde!$D$4:$G$503,ROW(A494),3)="","",INDEX(Kunde!$D$4:$G$503,ROW(A494),3))</f>
        <v/>
      </c>
      <c r="D495" s="2" t="str">
        <f>IF(INDEX(Kunde!$D$4:$G$503,ROW(A494),4)="","",INDEX(Kunde!$D$4:$G$503,ROW(A494),4))</f>
        <v/>
      </c>
    </row>
    <row r="496" spans="1:4" x14ac:dyDescent="0.25">
      <c r="A496" s="1" t="str">
        <f>IF(INDEX(Kunde!$D$4:$G$503,ROW(A495),1)="","",INDEX(Kunde!$D$4:$G$503,ROW(A495),1))</f>
        <v/>
      </c>
      <c r="B496" s="1" t="str">
        <f>IF(INDEX(Kunde!$D$4:$G$503,ROW(A495),2)="","",INDEX(Kunde!$D$4:$G$503,ROW(A495),2))</f>
        <v/>
      </c>
      <c r="C496" s="9" t="str">
        <f>IF(INDEX(Kunde!$D$4:$G$503,ROW(A495),3)="","",INDEX(Kunde!$D$4:$G$503,ROW(A495),3))</f>
        <v/>
      </c>
      <c r="D496" s="2" t="str">
        <f>IF(INDEX(Kunde!$D$4:$G$503,ROW(A495),4)="","",INDEX(Kunde!$D$4:$G$503,ROW(A495),4))</f>
        <v/>
      </c>
    </row>
    <row r="497" spans="1:4" x14ac:dyDescent="0.25">
      <c r="A497" s="1" t="str">
        <f>IF(INDEX(Kunde!$D$4:$G$503,ROW(A496),1)="","",INDEX(Kunde!$D$4:$G$503,ROW(A496),1))</f>
        <v/>
      </c>
      <c r="B497" s="1" t="str">
        <f>IF(INDEX(Kunde!$D$4:$G$503,ROW(A496),2)="","",INDEX(Kunde!$D$4:$G$503,ROW(A496),2))</f>
        <v/>
      </c>
      <c r="C497" s="9" t="str">
        <f>IF(INDEX(Kunde!$D$4:$G$503,ROW(A496),3)="","",INDEX(Kunde!$D$4:$G$503,ROW(A496),3))</f>
        <v/>
      </c>
      <c r="D497" s="2" t="str">
        <f>IF(INDEX(Kunde!$D$4:$G$503,ROW(A496),4)="","",INDEX(Kunde!$D$4:$G$503,ROW(A496),4))</f>
        <v/>
      </c>
    </row>
    <row r="498" spans="1:4" x14ac:dyDescent="0.25">
      <c r="A498" s="1" t="str">
        <f>IF(INDEX(Kunde!$D$4:$G$503,ROW(A497),1)="","",INDEX(Kunde!$D$4:$G$503,ROW(A497),1))</f>
        <v/>
      </c>
      <c r="B498" s="1" t="str">
        <f>IF(INDEX(Kunde!$D$4:$G$503,ROW(A497),2)="","",INDEX(Kunde!$D$4:$G$503,ROW(A497),2))</f>
        <v/>
      </c>
      <c r="C498" s="9" t="str">
        <f>IF(INDEX(Kunde!$D$4:$G$503,ROW(A497),3)="","",INDEX(Kunde!$D$4:$G$503,ROW(A497),3))</f>
        <v/>
      </c>
      <c r="D498" s="2" t="str">
        <f>IF(INDEX(Kunde!$D$4:$G$503,ROW(A497),4)="","",INDEX(Kunde!$D$4:$G$503,ROW(A497),4))</f>
        <v/>
      </c>
    </row>
    <row r="499" spans="1:4" x14ac:dyDescent="0.25">
      <c r="A499" s="1" t="str">
        <f>IF(INDEX(Kunde!$D$4:$G$503,ROW(A498),1)="","",INDEX(Kunde!$D$4:$G$503,ROW(A498),1))</f>
        <v/>
      </c>
      <c r="B499" s="1" t="str">
        <f>IF(INDEX(Kunde!$D$4:$G$503,ROW(A498),2)="","",INDEX(Kunde!$D$4:$G$503,ROW(A498),2))</f>
        <v/>
      </c>
      <c r="C499" s="9" t="str">
        <f>IF(INDEX(Kunde!$D$4:$G$503,ROW(A498),3)="","",INDEX(Kunde!$D$4:$G$503,ROW(A498),3))</f>
        <v/>
      </c>
      <c r="D499" s="2" t="str">
        <f>IF(INDEX(Kunde!$D$4:$G$503,ROW(A498),4)="","",INDEX(Kunde!$D$4:$G$503,ROW(A498),4))</f>
        <v/>
      </c>
    </row>
    <row r="500" spans="1:4" x14ac:dyDescent="0.25">
      <c r="A500" s="1" t="str">
        <f>IF(INDEX(Kunde!$D$4:$G$503,ROW(A499),1)="","",INDEX(Kunde!$D$4:$G$503,ROW(A499),1))</f>
        <v/>
      </c>
      <c r="B500" s="1" t="str">
        <f>IF(INDEX(Kunde!$D$4:$G$503,ROW(A499),2)="","",INDEX(Kunde!$D$4:$G$503,ROW(A499),2))</f>
        <v/>
      </c>
      <c r="C500" s="9" t="str">
        <f>IF(INDEX(Kunde!$D$4:$G$503,ROW(A499),3)="","",INDEX(Kunde!$D$4:$G$503,ROW(A499),3))</f>
        <v/>
      </c>
      <c r="D500" s="2" t="str">
        <f>IF(INDEX(Kunde!$D$4:$G$503,ROW(A499),4)="","",INDEX(Kunde!$D$4:$G$503,ROW(A499),4))</f>
        <v/>
      </c>
    </row>
    <row r="501" spans="1:4" x14ac:dyDescent="0.25">
      <c r="A501" s="1" t="str">
        <f>IF(INDEX(Kunde!$D$4:$G$503,ROW(A500),1)="","",INDEX(Kunde!$D$4:$G$503,ROW(A500),1))</f>
        <v/>
      </c>
      <c r="B501" s="1" t="str">
        <f>IF(INDEX(Kunde!$D$4:$G$503,ROW(A500),2)="","",INDEX(Kunde!$D$4:$G$503,ROW(A500),2))</f>
        <v/>
      </c>
      <c r="C501" s="9" t="str">
        <f>IF(INDEX(Kunde!$D$4:$G$503,ROW(A500),3)="","",INDEX(Kunde!$D$4:$G$503,ROW(A500),3))</f>
        <v/>
      </c>
      <c r="D501" s="2" t="str">
        <f>IF(INDEX(Kunde!$D$4:$G$503,ROW(A500),4)="","",INDEX(Kunde!$D$4:$G$503,ROW(A500),4))</f>
        <v/>
      </c>
    </row>
  </sheetData>
  <sheetProtection algorithmName="SHA-512" hashValue="yBarTOAWoGQbXrsAnUjKhBdVsS1sib6f/OIBDqJ70Elt7OfkTnjtHW/OBx2Wp2y0y/xCxOrygqueQvEzsE3zMg==" saltValue="U/1BAYthueGS8+pShbzBdg==" spinCount="100000" sheet="1" objects="1" scenarios="1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6F32-4E44-4B17-B7FC-9CD22DD0356C}">
  <sheetPr>
    <tabColor theme="9"/>
  </sheetPr>
  <dimension ref="A1:E101"/>
  <sheetViews>
    <sheetView workbookViewId="0"/>
  </sheetViews>
  <sheetFormatPr baseColWidth="10" defaultColWidth="11.5703125" defaultRowHeight="15" x14ac:dyDescent="0.25"/>
  <cols>
    <col min="1" max="16384" width="11.5703125" style="1"/>
  </cols>
  <sheetData>
    <row r="1" spans="1:5" x14ac:dyDescent="0.25">
      <c r="A1" s="1" t="s">
        <v>68</v>
      </c>
      <c r="B1" s="1" t="s">
        <v>69</v>
      </c>
      <c r="C1" s="1" t="s">
        <v>71</v>
      </c>
      <c r="D1" s="1" t="s">
        <v>72</v>
      </c>
      <c r="E1" s="1" t="s">
        <v>73</v>
      </c>
    </row>
    <row r="2" spans="1:5" x14ac:dyDescent="0.25">
      <c r="A2" s="1" t="str">
        <f>IF(INDEX(Kunde!$J$4:$L$77,ROW(A1),1)="","",INDEX(Kunde!$J$4:$L$77,ROW(A1),1))</f>
        <v/>
      </c>
      <c r="B2" s="1" t="str">
        <f>IF(INDEX(Kunde!$J$4:$L$77,ROW(A1),2)="","",INDEX(Kunde!$J$4:$L$77,ROW(A1),2))</f>
        <v/>
      </c>
      <c r="C2" s="1" t="str">
        <f>IF(A2="","",VLOOKUP(A2,'Formel-Daten'!$J$4:$O$77,6))</f>
        <v/>
      </c>
      <c r="D2" s="1" t="str">
        <f>IF(A2="","",VLOOKUP(A2,'Formel-Daten'!$J$4:$R$77,8,FALSE))</f>
        <v/>
      </c>
      <c r="E2" s="1" t="str">
        <f>IF(A2="","",VLOOKUP(A2,'Formel-Daten'!$J$4:$R$77,9,FALSE))</f>
        <v/>
      </c>
    </row>
    <row r="3" spans="1:5" x14ac:dyDescent="0.25">
      <c r="A3" s="1" t="str">
        <f>IF(INDEX(Kunde!$J$4:$L$77,ROW(A2),1)="","",INDEX(Kunde!$J$4:$L$77,ROW(A2),1))</f>
        <v/>
      </c>
      <c r="B3" s="1" t="str">
        <f>IF(INDEX(Kunde!$J$4:$L$77,ROW(A2),2)="","",INDEX(Kunde!$J$4:$L$77,ROW(A2),2))</f>
        <v/>
      </c>
      <c r="C3" s="1" t="str">
        <f>IF(A3="","",VLOOKUP(A3,'Formel-Daten'!$J$4:$O$77,6))</f>
        <v/>
      </c>
      <c r="D3" s="1" t="str">
        <f>IF(A3="","",VLOOKUP(A3,'Formel-Daten'!$J$4:$R$77,8,FALSE))</f>
        <v/>
      </c>
      <c r="E3" s="1" t="str">
        <f>IF(A3="","",VLOOKUP(A3,'Formel-Daten'!$J$4:$R$77,9,FALSE))</f>
        <v/>
      </c>
    </row>
    <row r="4" spans="1:5" x14ac:dyDescent="0.25">
      <c r="A4" s="1" t="str">
        <f>IF(INDEX(Kunde!$J$4:$L$77,ROW(A3),1)="","",INDEX(Kunde!$J$4:$L$77,ROW(A3),1))</f>
        <v/>
      </c>
      <c r="B4" s="1" t="str">
        <f>IF(INDEX(Kunde!$J$4:$L$77,ROW(A3),2)="","",INDEX(Kunde!$J$4:$L$77,ROW(A3),2))</f>
        <v/>
      </c>
      <c r="C4" s="1" t="str">
        <f>IF(A4="","",VLOOKUP(A4,'Formel-Daten'!$J$4:$O$77,6))</f>
        <v/>
      </c>
      <c r="D4" s="1" t="str">
        <f>IF(A4="","",VLOOKUP(A4,'Formel-Daten'!$J$4:$R$77,8,FALSE))</f>
        <v/>
      </c>
      <c r="E4" s="1" t="str">
        <f>IF(A4="","",VLOOKUP(A4,'Formel-Daten'!$J$4:$R$77,9,FALSE))</f>
        <v/>
      </c>
    </row>
    <row r="5" spans="1:5" x14ac:dyDescent="0.25">
      <c r="A5" s="1" t="str">
        <f>IF(INDEX(Kunde!$J$4:$L$77,ROW(A4),1)="","",INDEX(Kunde!$J$4:$L$77,ROW(A4),1))</f>
        <v/>
      </c>
      <c r="B5" s="1" t="str">
        <f>IF(INDEX(Kunde!$J$4:$L$77,ROW(A4),2)="","",INDEX(Kunde!$J$4:$L$77,ROW(A4),2))</f>
        <v/>
      </c>
      <c r="C5" s="1" t="str">
        <f>IF(A5="","",VLOOKUP(A5,'Formel-Daten'!$J$4:$O$77,6))</f>
        <v/>
      </c>
      <c r="D5" s="1" t="str">
        <f>IF(A5="","",VLOOKUP(A5,'Formel-Daten'!$J$4:$R$77,8,FALSE))</f>
        <v/>
      </c>
      <c r="E5" s="1" t="str">
        <f>IF(A5="","",VLOOKUP(A5,'Formel-Daten'!$J$4:$R$77,9,FALSE))</f>
        <v/>
      </c>
    </row>
    <row r="6" spans="1:5" x14ac:dyDescent="0.25">
      <c r="A6" s="1" t="str">
        <f>IF(INDEX(Kunde!$J$4:$L$77,ROW(A5),1)="","",INDEX(Kunde!$J$4:$L$77,ROW(A5),1))</f>
        <v/>
      </c>
      <c r="B6" s="1" t="str">
        <f>IF(INDEX(Kunde!$J$4:$L$77,ROW(A5),2)="","",INDEX(Kunde!$J$4:$L$77,ROW(A5),2))</f>
        <v/>
      </c>
      <c r="C6" s="1" t="str">
        <f>IF(A6="","",VLOOKUP(A6,'Formel-Daten'!$J$4:$O$77,6))</f>
        <v/>
      </c>
      <c r="D6" s="1" t="str">
        <f>IF(A6="","",VLOOKUP(A6,'Formel-Daten'!$J$4:$R$77,8,FALSE))</f>
        <v/>
      </c>
      <c r="E6" s="1" t="str">
        <f>IF(A6="","",VLOOKUP(A6,'Formel-Daten'!$J$4:$R$77,9,FALSE))</f>
        <v/>
      </c>
    </row>
    <row r="7" spans="1:5" x14ac:dyDescent="0.25">
      <c r="A7" s="1" t="str">
        <f>IF(INDEX(Kunde!$J$4:$L$77,ROW(A6),1)="","",INDEX(Kunde!$J$4:$L$77,ROW(A6),1))</f>
        <v/>
      </c>
      <c r="B7" s="1" t="str">
        <f>IF(INDEX(Kunde!$J$4:$L$77,ROW(A6),2)="","",INDEX(Kunde!$J$4:$L$77,ROW(A6),2))</f>
        <v/>
      </c>
      <c r="C7" s="1" t="str">
        <f>IF(A7="","",VLOOKUP(A7,'Formel-Daten'!$J$4:$O$77,6))</f>
        <v/>
      </c>
      <c r="D7" s="1" t="str">
        <f>IF(A7="","",VLOOKUP(A7,'Formel-Daten'!$J$4:$R$77,8,FALSE))</f>
        <v/>
      </c>
      <c r="E7" s="1" t="str">
        <f>IF(A7="","",VLOOKUP(A7,'Formel-Daten'!$J$4:$R$77,9,FALSE))</f>
        <v/>
      </c>
    </row>
    <row r="8" spans="1:5" x14ac:dyDescent="0.25">
      <c r="A8" s="1" t="str">
        <f>IF(INDEX(Kunde!$J$4:$L$77,ROW(A7),1)="","",INDEX(Kunde!$J$4:$L$77,ROW(A7),1))</f>
        <v/>
      </c>
      <c r="B8" s="1" t="str">
        <f>IF(INDEX(Kunde!$J$4:$L$77,ROW(A7),2)="","",INDEX(Kunde!$J$4:$L$77,ROW(A7),2))</f>
        <v/>
      </c>
      <c r="C8" s="1" t="str">
        <f>IF(A8="","",VLOOKUP(A8,'Formel-Daten'!$J$4:$O$77,6))</f>
        <v/>
      </c>
      <c r="D8" s="1" t="str">
        <f>IF(A8="","",VLOOKUP(A8,'Formel-Daten'!$J$4:$R$77,8,FALSE))</f>
        <v/>
      </c>
      <c r="E8" s="1" t="str">
        <f>IF(A8="","",VLOOKUP(A8,'Formel-Daten'!$J$4:$R$77,9,FALSE))</f>
        <v/>
      </c>
    </row>
    <row r="9" spans="1:5" x14ac:dyDescent="0.25">
      <c r="A9" s="1" t="str">
        <f>IF(INDEX(Kunde!$J$4:$L$77,ROW(A8),1)="","",INDEX(Kunde!$J$4:$L$77,ROW(A8),1))</f>
        <v/>
      </c>
      <c r="B9" s="1" t="str">
        <f>IF(INDEX(Kunde!$J$4:$L$77,ROW(A8),2)="","",INDEX(Kunde!$J$4:$L$77,ROW(A8),2))</f>
        <v/>
      </c>
      <c r="C9" s="1" t="str">
        <f>IF(A9="","",VLOOKUP(A9,'Formel-Daten'!$J$4:$O$77,6))</f>
        <v/>
      </c>
      <c r="D9" s="1" t="str">
        <f>IF(A9="","",VLOOKUP(A9,'Formel-Daten'!$J$4:$R$77,8,FALSE))</f>
        <v/>
      </c>
      <c r="E9" s="1" t="str">
        <f>IF(A9="","",VLOOKUP(A9,'Formel-Daten'!$J$4:$R$77,9,FALSE))</f>
        <v/>
      </c>
    </row>
    <row r="10" spans="1:5" x14ac:dyDescent="0.25">
      <c r="A10" s="1" t="str">
        <f>IF(INDEX(Kunde!$J$4:$L$77,ROW(A9),1)="","",INDEX(Kunde!$J$4:$L$77,ROW(A9),1))</f>
        <v/>
      </c>
      <c r="B10" s="1" t="str">
        <f>IF(INDEX(Kunde!$J$4:$L$77,ROW(A9),2)="","",INDEX(Kunde!$J$4:$L$77,ROW(A9),2))</f>
        <v/>
      </c>
      <c r="C10" s="1" t="str">
        <f>IF(A10="","",VLOOKUP(A10,'Formel-Daten'!$J$4:$O$77,6))</f>
        <v/>
      </c>
      <c r="D10" s="1" t="str">
        <f>IF(A10="","",VLOOKUP(A10,'Formel-Daten'!$J$4:$R$77,8,FALSE))</f>
        <v/>
      </c>
      <c r="E10" s="1" t="str">
        <f>IF(A10="","",VLOOKUP(A10,'Formel-Daten'!$J$4:$R$77,9,FALSE))</f>
        <v/>
      </c>
    </row>
    <row r="11" spans="1:5" x14ac:dyDescent="0.25">
      <c r="A11" s="1" t="str">
        <f>IF(INDEX(Kunde!$J$4:$L$77,ROW(A10),1)="","",INDEX(Kunde!$J$4:$L$77,ROW(A10),1))</f>
        <v/>
      </c>
      <c r="B11" s="1" t="str">
        <f>IF(INDEX(Kunde!$J$4:$L$77,ROW(A10),2)="","",INDEX(Kunde!$J$4:$L$77,ROW(A10),2))</f>
        <v/>
      </c>
      <c r="C11" s="1" t="str">
        <f>IF(A11="","",VLOOKUP(A11,'Formel-Daten'!$J$4:$O$77,6))</f>
        <v/>
      </c>
      <c r="D11" s="1" t="str">
        <f>IF(A11="","",VLOOKUP(A11,'Formel-Daten'!$J$4:$R$77,8,FALSE))</f>
        <v/>
      </c>
      <c r="E11" s="1" t="str">
        <f>IF(A11="","",VLOOKUP(A11,'Formel-Daten'!$J$4:$R$77,9,FALSE))</f>
        <v/>
      </c>
    </row>
    <row r="12" spans="1:5" x14ac:dyDescent="0.25">
      <c r="A12" s="1" t="str">
        <f>IF(INDEX(Kunde!$J$4:$L$77,ROW(A11),1)="","",INDEX(Kunde!$J$4:$L$77,ROW(A11),1))</f>
        <v/>
      </c>
      <c r="B12" s="1" t="str">
        <f>IF(INDEX(Kunde!$J$4:$L$77,ROW(A11),2)="","",INDEX(Kunde!$J$4:$L$77,ROW(A11),2))</f>
        <v/>
      </c>
      <c r="C12" s="1" t="str">
        <f>IF(A12="","",VLOOKUP(A12,'Formel-Daten'!$J$4:$O$77,6))</f>
        <v/>
      </c>
      <c r="D12" s="1" t="str">
        <f>IF(A12="","",VLOOKUP(A12,'Formel-Daten'!$J$4:$R$77,8,FALSE))</f>
        <v/>
      </c>
      <c r="E12" s="1" t="str">
        <f>IF(A12="","",VLOOKUP(A12,'Formel-Daten'!$J$4:$R$77,9,FALSE))</f>
        <v/>
      </c>
    </row>
    <row r="13" spans="1:5" x14ac:dyDescent="0.25">
      <c r="A13" s="1" t="str">
        <f>IF(INDEX(Kunde!$J$4:$L$77,ROW(A12),1)="","",INDEX(Kunde!$J$4:$L$77,ROW(A12),1))</f>
        <v/>
      </c>
      <c r="B13" s="1" t="str">
        <f>IF(INDEX(Kunde!$J$4:$L$77,ROW(A12),2)="","",INDEX(Kunde!$J$4:$L$77,ROW(A12),2))</f>
        <v/>
      </c>
      <c r="C13" s="1" t="str">
        <f>IF(A13="","",VLOOKUP(A13,'Formel-Daten'!$J$4:$O$77,6))</f>
        <v/>
      </c>
      <c r="D13" s="1" t="str">
        <f>IF(A13="","",VLOOKUP(A13,'Formel-Daten'!$J$4:$R$77,8,FALSE))</f>
        <v/>
      </c>
      <c r="E13" s="1" t="str">
        <f>IF(A13="","",VLOOKUP(A13,'Formel-Daten'!$J$4:$R$77,9,FALSE))</f>
        <v/>
      </c>
    </row>
    <row r="14" spans="1:5" x14ac:dyDescent="0.25">
      <c r="A14" s="1" t="str">
        <f>IF(INDEX(Kunde!$J$4:$L$77,ROW(A13),1)="","",INDEX(Kunde!$J$4:$L$77,ROW(A13),1))</f>
        <v/>
      </c>
      <c r="B14" s="1" t="str">
        <f>IF(INDEX(Kunde!$J$4:$L$77,ROW(A13),2)="","",INDEX(Kunde!$J$4:$L$77,ROW(A13),2))</f>
        <v/>
      </c>
      <c r="C14" s="1" t="str">
        <f>IF(A14="","",VLOOKUP(A14,'Formel-Daten'!$J$4:$O$77,6))</f>
        <v/>
      </c>
      <c r="D14" s="1" t="str">
        <f>IF(A14="","",VLOOKUP(A14,'Formel-Daten'!$J$4:$R$77,8,FALSE))</f>
        <v/>
      </c>
      <c r="E14" s="1" t="str">
        <f>IF(A14="","",VLOOKUP(A14,'Formel-Daten'!$J$4:$R$77,9,FALSE))</f>
        <v/>
      </c>
    </row>
    <row r="15" spans="1:5" x14ac:dyDescent="0.25">
      <c r="A15" s="1" t="str">
        <f>IF(INDEX(Kunde!$J$4:$L$77,ROW(A14),1)="","",INDEX(Kunde!$J$4:$L$77,ROW(A14),1))</f>
        <v/>
      </c>
      <c r="B15" s="1" t="str">
        <f>IF(INDEX(Kunde!$J$4:$L$77,ROW(A14),2)="","",INDEX(Kunde!$J$4:$L$77,ROW(A14),2))</f>
        <v/>
      </c>
      <c r="C15" s="1" t="str">
        <f>IF(A15="","",VLOOKUP(A15,'Formel-Daten'!$J$4:$O$77,6))</f>
        <v/>
      </c>
      <c r="D15" s="1" t="str">
        <f>IF(A15="","",VLOOKUP(A15,'Formel-Daten'!$J$4:$R$77,8,FALSE))</f>
        <v/>
      </c>
      <c r="E15" s="1" t="str">
        <f>IF(A15="","",VLOOKUP(A15,'Formel-Daten'!$J$4:$R$77,9,FALSE))</f>
        <v/>
      </c>
    </row>
    <row r="16" spans="1:5" x14ac:dyDescent="0.25">
      <c r="A16" s="1" t="str">
        <f>IF(INDEX(Kunde!$J$4:$L$77,ROW(A15),1)="","",INDEX(Kunde!$J$4:$L$77,ROW(A15),1))</f>
        <v/>
      </c>
      <c r="B16" s="1" t="str">
        <f>IF(INDEX(Kunde!$J$4:$L$77,ROW(A15),2)="","",INDEX(Kunde!$J$4:$L$77,ROW(A15),2))</f>
        <v/>
      </c>
      <c r="C16" s="1" t="str">
        <f>IF(A16="","",VLOOKUP(A16,'Formel-Daten'!$J$4:$O$77,6))</f>
        <v/>
      </c>
      <c r="D16" s="1" t="str">
        <f>IF(A16="","",VLOOKUP(A16,'Formel-Daten'!$J$4:$R$77,8,FALSE))</f>
        <v/>
      </c>
      <c r="E16" s="1" t="str">
        <f>IF(A16="","",VLOOKUP(A16,'Formel-Daten'!$J$4:$R$77,9,FALSE))</f>
        <v/>
      </c>
    </row>
    <row r="17" spans="1:5" x14ac:dyDescent="0.25">
      <c r="A17" s="1" t="str">
        <f>IF(INDEX(Kunde!$J$4:$L$77,ROW(A16),1)="","",INDEX(Kunde!$J$4:$L$77,ROW(A16),1))</f>
        <v/>
      </c>
      <c r="B17" s="1" t="str">
        <f>IF(INDEX(Kunde!$J$4:$L$77,ROW(A16),2)="","",INDEX(Kunde!$J$4:$L$77,ROW(A16),2))</f>
        <v/>
      </c>
      <c r="C17" s="1" t="str">
        <f>IF(A17="","",VLOOKUP(A17,'Formel-Daten'!$J$4:$O$77,6))</f>
        <v/>
      </c>
      <c r="D17" s="1" t="str">
        <f>IF(A17="","",VLOOKUP(A17,'Formel-Daten'!$J$4:$R$77,8,FALSE))</f>
        <v/>
      </c>
      <c r="E17" s="1" t="str">
        <f>IF(A17="","",VLOOKUP(A17,'Formel-Daten'!$J$4:$R$77,9,FALSE))</f>
        <v/>
      </c>
    </row>
    <row r="18" spans="1:5" x14ac:dyDescent="0.25">
      <c r="A18" s="1" t="str">
        <f>IF(INDEX(Kunde!$J$4:$L$77,ROW(A17),1)="","",INDEX(Kunde!$J$4:$L$77,ROW(A17),1))</f>
        <v/>
      </c>
      <c r="B18" s="1" t="str">
        <f>IF(INDEX(Kunde!$J$4:$L$77,ROW(A17),2)="","",INDEX(Kunde!$J$4:$L$77,ROW(A17),2))</f>
        <v/>
      </c>
      <c r="C18" s="1" t="str">
        <f>IF(A18="","",VLOOKUP(A18,'Formel-Daten'!$J$4:$O$77,6))</f>
        <v/>
      </c>
      <c r="D18" s="1" t="str">
        <f>IF(A18="","",VLOOKUP(A18,'Formel-Daten'!$J$4:$R$77,8,FALSE))</f>
        <v/>
      </c>
      <c r="E18" s="1" t="str">
        <f>IF(A18="","",VLOOKUP(A18,'Formel-Daten'!$J$4:$R$77,9,FALSE))</f>
        <v/>
      </c>
    </row>
    <row r="19" spans="1:5" x14ac:dyDescent="0.25">
      <c r="A19" s="1" t="str">
        <f>IF(INDEX(Kunde!$J$4:$L$77,ROW(A18),1)="","",INDEX(Kunde!$J$4:$L$77,ROW(A18),1))</f>
        <v/>
      </c>
      <c r="B19" s="1" t="str">
        <f>IF(INDEX(Kunde!$J$4:$L$77,ROW(A18),2)="","",INDEX(Kunde!$J$4:$L$77,ROW(A18),2))</f>
        <v/>
      </c>
      <c r="C19" s="1" t="str">
        <f>IF(A19="","",VLOOKUP(A19,'Formel-Daten'!$J$4:$O$77,6))</f>
        <v/>
      </c>
      <c r="D19" s="1" t="str">
        <f>IF(A19="","",VLOOKUP(A19,'Formel-Daten'!$J$4:$R$77,8,FALSE))</f>
        <v/>
      </c>
      <c r="E19" s="1" t="str">
        <f>IF(A19="","",VLOOKUP(A19,'Formel-Daten'!$J$4:$R$77,9,FALSE))</f>
        <v/>
      </c>
    </row>
    <row r="20" spans="1:5" x14ac:dyDescent="0.25">
      <c r="A20" s="1" t="str">
        <f>IF(INDEX(Kunde!$J$4:$L$77,ROW(A19),1)="","",INDEX(Kunde!$J$4:$L$77,ROW(A19),1))</f>
        <v/>
      </c>
      <c r="B20" s="1" t="str">
        <f>IF(INDEX(Kunde!$J$4:$L$77,ROW(A19),2)="","",INDEX(Kunde!$J$4:$L$77,ROW(A19),2))</f>
        <v/>
      </c>
      <c r="C20" s="1" t="str">
        <f>IF(A20="","",VLOOKUP(A20,'Formel-Daten'!$J$4:$O$77,6))</f>
        <v/>
      </c>
      <c r="D20" s="1" t="str">
        <f>IF(A20="","",VLOOKUP(A20,'Formel-Daten'!$J$4:$R$77,8,FALSE))</f>
        <v/>
      </c>
      <c r="E20" s="1" t="str">
        <f>IF(A20="","",VLOOKUP(A20,'Formel-Daten'!$J$4:$R$77,9,FALSE))</f>
        <v/>
      </c>
    </row>
    <row r="21" spans="1:5" x14ac:dyDescent="0.25">
      <c r="A21" s="1" t="str">
        <f>IF(INDEX(Kunde!$J$4:$L$77,ROW(A20),1)="","",INDEX(Kunde!$J$4:$L$77,ROW(A20),1))</f>
        <v/>
      </c>
      <c r="B21" s="1" t="str">
        <f>IF(INDEX(Kunde!$J$4:$L$77,ROW(A20),2)="","",INDEX(Kunde!$J$4:$L$77,ROW(A20),2))</f>
        <v/>
      </c>
      <c r="C21" s="1" t="str">
        <f>IF(A21="","",VLOOKUP(A21,'Formel-Daten'!$J$4:$O$77,6))</f>
        <v/>
      </c>
      <c r="D21" s="1" t="str">
        <f>IF(A21="","",VLOOKUP(A21,'Formel-Daten'!$J$4:$R$77,8,FALSE))</f>
        <v/>
      </c>
      <c r="E21" s="1" t="str">
        <f>IF(A21="","",VLOOKUP(A21,'Formel-Daten'!$J$4:$R$77,9,FALSE))</f>
        <v/>
      </c>
    </row>
    <row r="22" spans="1:5" x14ac:dyDescent="0.25">
      <c r="A22" s="1" t="str">
        <f>IF(INDEX(Kunde!$J$4:$L$77,ROW(A21),1)="","",INDEX(Kunde!$J$4:$L$77,ROW(A21),1))</f>
        <v/>
      </c>
      <c r="B22" s="1" t="str">
        <f>IF(INDEX(Kunde!$J$4:$L$77,ROW(A21),2)="","",INDEX(Kunde!$J$4:$L$77,ROW(A21),2))</f>
        <v/>
      </c>
      <c r="C22" s="1" t="str">
        <f>IF(A22="","",VLOOKUP(A22,'Formel-Daten'!$J$4:$O$77,6))</f>
        <v/>
      </c>
      <c r="D22" s="1" t="str">
        <f>IF(A22="","",VLOOKUP(A22,'Formel-Daten'!$J$4:$R$77,8,FALSE))</f>
        <v/>
      </c>
      <c r="E22" s="1" t="str">
        <f>IF(A22="","",VLOOKUP(A22,'Formel-Daten'!$J$4:$R$77,9,FALSE))</f>
        <v/>
      </c>
    </row>
    <row r="23" spans="1:5" x14ac:dyDescent="0.25">
      <c r="A23" s="1" t="str">
        <f>IF(INDEX(Kunde!$J$4:$L$77,ROW(A22),1)="","",INDEX(Kunde!$J$4:$L$77,ROW(A22),1))</f>
        <v/>
      </c>
      <c r="B23" s="1" t="str">
        <f>IF(INDEX(Kunde!$J$4:$L$77,ROW(A22),2)="","",INDEX(Kunde!$J$4:$L$77,ROW(A22),2))</f>
        <v/>
      </c>
      <c r="C23" s="1" t="str">
        <f>IF(A23="","",VLOOKUP(A23,'Formel-Daten'!$J$4:$O$77,6))</f>
        <v/>
      </c>
      <c r="D23" s="1" t="str">
        <f>IF(A23="","",VLOOKUP(A23,'Formel-Daten'!$J$4:$R$77,8,FALSE))</f>
        <v/>
      </c>
      <c r="E23" s="1" t="str">
        <f>IF(A23="","",VLOOKUP(A23,'Formel-Daten'!$J$4:$R$77,9,FALSE))</f>
        <v/>
      </c>
    </row>
    <row r="24" spans="1:5" x14ac:dyDescent="0.25">
      <c r="A24" s="1" t="str">
        <f>IF(INDEX(Kunde!$J$4:$L$77,ROW(A23),1)="","",INDEX(Kunde!$J$4:$L$77,ROW(A23),1))</f>
        <v/>
      </c>
      <c r="B24" s="1" t="str">
        <f>IF(INDEX(Kunde!$J$4:$L$77,ROW(A23),2)="","",INDEX(Kunde!$J$4:$L$77,ROW(A23),2))</f>
        <v/>
      </c>
      <c r="C24" s="1" t="str">
        <f>IF(A24="","",VLOOKUP(A24,'Formel-Daten'!$J$4:$O$77,6))</f>
        <v/>
      </c>
      <c r="D24" s="1" t="str">
        <f>IF(A24="","",VLOOKUP(A24,'Formel-Daten'!$J$4:$R$77,8,FALSE))</f>
        <v/>
      </c>
      <c r="E24" s="1" t="str">
        <f>IF(A24="","",VLOOKUP(A24,'Formel-Daten'!$J$4:$R$77,9,FALSE))</f>
        <v/>
      </c>
    </row>
    <row r="25" spans="1:5" x14ac:dyDescent="0.25">
      <c r="A25" s="1" t="str">
        <f>IF(INDEX(Kunde!$J$4:$L$77,ROW(A24),1)="","",INDEX(Kunde!$J$4:$L$77,ROW(A24),1))</f>
        <v/>
      </c>
      <c r="B25" s="1" t="str">
        <f>IF(INDEX(Kunde!$J$4:$L$77,ROW(A24),2)="","",INDEX(Kunde!$J$4:$L$77,ROW(A24),2))</f>
        <v/>
      </c>
      <c r="C25" s="1" t="str">
        <f>IF(A25="","",VLOOKUP(A25,'Formel-Daten'!$J$4:$O$77,6))</f>
        <v/>
      </c>
      <c r="D25" s="1" t="str">
        <f>IF(A25="","",VLOOKUP(A25,'Formel-Daten'!$J$4:$R$77,8,FALSE))</f>
        <v/>
      </c>
      <c r="E25" s="1" t="str">
        <f>IF(A25="","",VLOOKUP(A25,'Formel-Daten'!$J$4:$R$77,9,FALSE))</f>
        <v/>
      </c>
    </row>
    <row r="26" spans="1:5" x14ac:dyDescent="0.25">
      <c r="A26" s="1" t="str">
        <f>IF(INDEX(Kunde!$J$4:$L$77,ROW(A25),1)="","",INDEX(Kunde!$J$4:$L$77,ROW(A25),1))</f>
        <v/>
      </c>
      <c r="B26" s="1" t="str">
        <f>IF(INDEX(Kunde!$J$4:$L$77,ROW(A25),2)="","",INDEX(Kunde!$J$4:$L$77,ROW(A25),2))</f>
        <v/>
      </c>
      <c r="C26" s="1" t="str">
        <f>IF(A26="","",VLOOKUP(A26,'Formel-Daten'!$J$4:$O$77,6))</f>
        <v/>
      </c>
      <c r="D26" s="1" t="str">
        <f>IF(A26="","",VLOOKUP(A26,'Formel-Daten'!$J$4:$R$77,8,FALSE))</f>
        <v/>
      </c>
      <c r="E26" s="1" t="str">
        <f>IF(A26="","",VLOOKUP(A26,'Formel-Daten'!$J$4:$R$77,9,FALSE))</f>
        <v/>
      </c>
    </row>
    <row r="27" spans="1:5" x14ac:dyDescent="0.25">
      <c r="A27" s="1" t="str">
        <f>IF(INDEX(Kunde!$J$4:$L$77,ROW(A26),1)="","",INDEX(Kunde!$J$4:$L$77,ROW(A26),1))</f>
        <v/>
      </c>
      <c r="B27" s="1" t="str">
        <f>IF(INDEX(Kunde!$J$4:$L$77,ROW(A26),2)="","",INDEX(Kunde!$J$4:$L$77,ROW(A26),2))</f>
        <v/>
      </c>
      <c r="C27" s="1" t="str">
        <f>IF(A27="","",VLOOKUP(A27,'Formel-Daten'!$J$4:$O$77,6))</f>
        <v/>
      </c>
      <c r="D27" s="1" t="str">
        <f>IF(A27="","",VLOOKUP(A27,'Formel-Daten'!$J$4:$R$77,8,FALSE))</f>
        <v/>
      </c>
      <c r="E27" s="1" t="str">
        <f>IF(A27="","",VLOOKUP(A27,'Formel-Daten'!$J$4:$R$77,9,FALSE))</f>
        <v/>
      </c>
    </row>
    <row r="28" spans="1:5" x14ac:dyDescent="0.25">
      <c r="A28" s="1" t="str">
        <f>IF(INDEX(Kunde!$J$4:$L$77,ROW(A27),1)="","",INDEX(Kunde!$J$4:$L$77,ROW(A27),1))</f>
        <v/>
      </c>
      <c r="B28" s="1" t="str">
        <f>IF(INDEX(Kunde!$J$4:$L$77,ROW(A27),2)="","",INDEX(Kunde!$J$4:$L$77,ROW(A27),2))</f>
        <v/>
      </c>
      <c r="C28" s="1" t="str">
        <f>IF(A28="","",VLOOKUP(A28,'Formel-Daten'!$J$4:$O$77,6))</f>
        <v/>
      </c>
      <c r="D28" s="1" t="str">
        <f>IF(A28="","",VLOOKUP(A28,'Formel-Daten'!$J$4:$R$77,8,FALSE))</f>
        <v/>
      </c>
      <c r="E28" s="1" t="str">
        <f>IF(A28="","",VLOOKUP(A28,'Formel-Daten'!$J$4:$R$77,9,FALSE))</f>
        <v/>
      </c>
    </row>
    <row r="29" spans="1:5" x14ac:dyDescent="0.25">
      <c r="A29" s="1" t="str">
        <f>IF(INDEX(Kunde!$J$4:$L$77,ROW(A28),1)="","",INDEX(Kunde!$J$4:$L$77,ROW(A28),1))</f>
        <v/>
      </c>
      <c r="B29" s="1" t="str">
        <f>IF(INDEX(Kunde!$J$4:$L$77,ROW(A28),2)="","",INDEX(Kunde!$J$4:$L$77,ROW(A28),2))</f>
        <v/>
      </c>
      <c r="C29" s="1" t="str">
        <f>IF(A29="","",VLOOKUP(A29,'Formel-Daten'!$J$4:$O$77,6))</f>
        <v/>
      </c>
      <c r="D29" s="1" t="str">
        <f>IF(A29="","",VLOOKUP(A29,'Formel-Daten'!$J$4:$R$77,8,FALSE))</f>
        <v/>
      </c>
      <c r="E29" s="1" t="str">
        <f>IF(A29="","",VLOOKUP(A29,'Formel-Daten'!$J$4:$R$77,9,FALSE))</f>
        <v/>
      </c>
    </row>
    <row r="30" spans="1:5" x14ac:dyDescent="0.25">
      <c r="A30" s="1" t="str">
        <f>IF(INDEX(Kunde!$J$4:$L$77,ROW(A29),1)="","",INDEX(Kunde!$J$4:$L$77,ROW(A29),1))</f>
        <v/>
      </c>
      <c r="B30" s="1" t="str">
        <f>IF(INDEX(Kunde!$J$4:$L$77,ROW(A29),2)="","",INDEX(Kunde!$J$4:$L$77,ROW(A29),2))</f>
        <v/>
      </c>
      <c r="C30" s="1" t="str">
        <f>IF(A30="","",VLOOKUP(A30,'Formel-Daten'!$J$4:$O$77,6))</f>
        <v/>
      </c>
      <c r="D30" s="1" t="str">
        <f>IF(A30="","",VLOOKUP(A30,'Formel-Daten'!$J$4:$R$77,8,FALSE))</f>
        <v/>
      </c>
      <c r="E30" s="1" t="str">
        <f>IF(A30="","",VLOOKUP(A30,'Formel-Daten'!$J$4:$R$77,9,FALSE))</f>
        <v/>
      </c>
    </row>
    <row r="31" spans="1:5" x14ac:dyDescent="0.25">
      <c r="A31" s="1" t="str">
        <f>IF(INDEX(Kunde!$J$4:$L$77,ROW(A30),1)="","",INDEX(Kunde!$J$4:$L$77,ROW(A30),1))</f>
        <v/>
      </c>
      <c r="B31" s="1" t="str">
        <f>IF(INDEX(Kunde!$J$4:$L$77,ROW(A30),2)="","",INDEX(Kunde!$J$4:$L$77,ROW(A30),2))</f>
        <v/>
      </c>
      <c r="C31" s="1" t="str">
        <f>IF(A31="","",VLOOKUP(A31,'Formel-Daten'!$J$4:$O$77,6))</f>
        <v/>
      </c>
      <c r="D31" s="1" t="str">
        <f>IF(A31="","",VLOOKUP(A31,'Formel-Daten'!$J$4:$R$77,8,FALSE))</f>
        <v/>
      </c>
      <c r="E31" s="1" t="str">
        <f>IF(A31="","",VLOOKUP(A31,'Formel-Daten'!$J$4:$R$77,9,FALSE))</f>
        <v/>
      </c>
    </row>
    <row r="32" spans="1:5" x14ac:dyDescent="0.25">
      <c r="A32" s="1" t="str">
        <f>IF(INDEX(Kunde!$J$4:$L$77,ROW(A31),1)="","",INDEX(Kunde!$J$4:$L$77,ROW(A31),1))</f>
        <v/>
      </c>
      <c r="B32" s="1" t="str">
        <f>IF(INDEX(Kunde!$J$4:$L$77,ROW(A31),2)="","",INDEX(Kunde!$J$4:$L$77,ROW(A31),2))</f>
        <v/>
      </c>
      <c r="C32" s="1" t="str">
        <f>IF(A32="","",VLOOKUP(A32,'Formel-Daten'!$J$4:$O$77,6))</f>
        <v/>
      </c>
      <c r="D32" s="1" t="str">
        <f>IF(A32="","",VLOOKUP(A32,'Formel-Daten'!$J$4:$R$77,8,FALSE))</f>
        <v/>
      </c>
      <c r="E32" s="1" t="str">
        <f>IF(A32="","",VLOOKUP(A32,'Formel-Daten'!$J$4:$R$77,9,FALSE))</f>
        <v/>
      </c>
    </row>
    <row r="33" spans="1:5" x14ac:dyDescent="0.25">
      <c r="A33" s="1" t="str">
        <f>IF(INDEX(Kunde!$J$4:$L$77,ROW(A32),1)="","",INDEX(Kunde!$J$4:$L$77,ROW(A32),1))</f>
        <v/>
      </c>
      <c r="B33" s="1" t="str">
        <f>IF(INDEX(Kunde!$J$4:$L$77,ROW(A32),2)="","",INDEX(Kunde!$J$4:$L$77,ROW(A32),2))</f>
        <v/>
      </c>
      <c r="C33" s="1" t="str">
        <f>IF(A33="","",VLOOKUP(A33,'Formel-Daten'!$J$4:$O$77,6))</f>
        <v/>
      </c>
      <c r="D33" s="1" t="str">
        <f>IF(A33="","",VLOOKUP(A33,'Formel-Daten'!$J$4:$R$77,8,FALSE))</f>
        <v/>
      </c>
      <c r="E33" s="1" t="str">
        <f>IF(A33="","",VLOOKUP(A33,'Formel-Daten'!$J$4:$R$77,9,FALSE))</f>
        <v/>
      </c>
    </row>
    <row r="34" spans="1:5" x14ac:dyDescent="0.25">
      <c r="A34" s="1" t="str">
        <f>IF(INDEX(Kunde!$J$4:$L$77,ROW(A33),1)="","",INDEX(Kunde!$J$4:$L$77,ROW(A33),1))</f>
        <v/>
      </c>
      <c r="B34" s="1" t="str">
        <f>IF(INDEX(Kunde!$J$4:$L$77,ROW(A33),2)="","",INDEX(Kunde!$J$4:$L$77,ROW(A33),2))</f>
        <v/>
      </c>
      <c r="C34" s="1" t="str">
        <f>IF(A34="","",VLOOKUP(A34,'Formel-Daten'!$J$4:$O$77,6))</f>
        <v/>
      </c>
      <c r="D34" s="1" t="str">
        <f>IF(A34="","",VLOOKUP(A34,'Formel-Daten'!$J$4:$R$77,8,FALSE))</f>
        <v/>
      </c>
      <c r="E34" s="1" t="str">
        <f>IF(A34="","",VLOOKUP(A34,'Formel-Daten'!$J$4:$R$77,9,FALSE))</f>
        <v/>
      </c>
    </row>
    <row r="35" spans="1:5" x14ac:dyDescent="0.25">
      <c r="A35" s="1" t="str">
        <f>IF(INDEX(Kunde!$J$4:$L$77,ROW(A34),1)="","",INDEX(Kunde!$J$4:$L$77,ROW(A34),1))</f>
        <v/>
      </c>
      <c r="B35" s="1" t="str">
        <f>IF(INDEX(Kunde!$J$4:$L$77,ROW(A34),2)="","",INDEX(Kunde!$J$4:$L$77,ROW(A34),2))</f>
        <v/>
      </c>
      <c r="C35" s="1" t="str">
        <f>IF(A35="","",VLOOKUP(A35,'Formel-Daten'!$J$4:$O$77,6))</f>
        <v/>
      </c>
      <c r="D35" s="1" t="str">
        <f>IF(A35="","",VLOOKUP(A35,'Formel-Daten'!$J$4:$R$77,8,FALSE))</f>
        <v/>
      </c>
      <c r="E35" s="1" t="str">
        <f>IF(A35="","",VLOOKUP(A35,'Formel-Daten'!$J$4:$R$77,9,FALSE))</f>
        <v/>
      </c>
    </row>
    <row r="36" spans="1:5" x14ac:dyDescent="0.25">
      <c r="A36" s="1" t="str">
        <f>IF(INDEX(Kunde!$J$4:$L$77,ROW(A35),1)="","",INDEX(Kunde!$J$4:$L$77,ROW(A35),1))</f>
        <v/>
      </c>
      <c r="B36" s="1" t="str">
        <f>IF(INDEX(Kunde!$J$4:$L$77,ROW(A35),2)="","",INDEX(Kunde!$J$4:$L$77,ROW(A35),2))</f>
        <v/>
      </c>
      <c r="C36" s="1" t="str">
        <f>IF(A36="","",VLOOKUP(A36,'Formel-Daten'!$J$4:$O$77,6))</f>
        <v/>
      </c>
      <c r="D36" s="1" t="str">
        <f>IF(A36="","",VLOOKUP(A36,'Formel-Daten'!$J$4:$R$77,8,FALSE))</f>
        <v/>
      </c>
      <c r="E36" s="1" t="str">
        <f>IF(A36="","",VLOOKUP(A36,'Formel-Daten'!$J$4:$R$77,9,FALSE))</f>
        <v/>
      </c>
    </row>
    <row r="37" spans="1:5" x14ac:dyDescent="0.25">
      <c r="A37" s="1" t="str">
        <f>IF(INDEX(Kunde!$J$4:$L$77,ROW(A36),1)="","",INDEX(Kunde!$J$4:$L$77,ROW(A36),1))</f>
        <v/>
      </c>
      <c r="B37" s="1" t="str">
        <f>IF(INDEX(Kunde!$J$4:$L$77,ROW(A36),2)="","",INDEX(Kunde!$J$4:$L$77,ROW(A36),2))</f>
        <v/>
      </c>
      <c r="C37" s="1" t="str">
        <f>IF(A37="","",VLOOKUP(A37,'Formel-Daten'!$J$4:$O$77,6))</f>
        <v/>
      </c>
      <c r="D37" s="1" t="str">
        <f>IF(A37="","",VLOOKUP(A37,'Formel-Daten'!$J$4:$R$77,8,FALSE))</f>
        <v/>
      </c>
      <c r="E37" s="1" t="str">
        <f>IF(A37="","",VLOOKUP(A37,'Formel-Daten'!$J$4:$R$77,9,FALSE))</f>
        <v/>
      </c>
    </row>
    <row r="38" spans="1:5" x14ac:dyDescent="0.25">
      <c r="A38" s="1" t="str">
        <f>IF(INDEX(Kunde!$J$4:$L$77,ROW(A37),1)="","",INDEX(Kunde!$J$4:$L$77,ROW(A37),1))</f>
        <v/>
      </c>
      <c r="B38" s="1" t="str">
        <f>IF(INDEX(Kunde!$J$4:$L$77,ROW(A37),2)="","",INDEX(Kunde!$J$4:$L$77,ROW(A37),2))</f>
        <v/>
      </c>
      <c r="C38" s="1" t="str">
        <f>IF(A38="","",VLOOKUP(A38,'Formel-Daten'!$J$4:$O$77,6))</f>
        <v/>
      </c>
      <c r="D38" s="1" t="str">
        <f>IF(A38="","",VLOOKUP(A38,'Formel-Daten'!$J$4:$R$77,8,FALSE))</f>
        <v/>
      </c>
      <c r="E38" s="1" t="str">
        <f>IF(A38="","",VLOOKUP(A38,'Formel-Daten'!$J$4:$R$77,9,FALSE))</f>
        <v/>
      </c>
    </row>
    <row r="39" spans="1:5" x14ac:dyDescent="0.25">
      <c r="A39" s="1" t="str">
        <f>IF(INDEX(Kunde!$J$4:$L$77,ROW(A38),1)="","",INDEX(Kunde!$J$4:$L$77,ROW(A38),1))</f>
        <v/>
      </c>
      <c r="B39" s="1" t="str">
        <f>IF(INDEX(Kunde!$J$4:$L$77,ROW(A38),2)="","",INDEX(Kunde!$J$4:$L$77,ROW(A38),2))</f>
        <v/>
      </c>
      <c r="C39" s="1" t="str">
        <f>IF(A39="","",VLOOKUP(A39,'Formel-Daten'!$J$4:$O$77,6))</f>
        <v/>
      </c>
      <c r="D39" s="1" t="str">
        <f>IF(A39="","",VLOOKUP(A39,'Formel-Daten'!$J$4:$R$77,8,FALSE))</f>
        <v/>
      </c>
      <c r="E39" s="1" t="str">
        <f>IF(A39="","",VLOOKUP(A39,'Formel-Daten'!$J$4:$R$77,9,FALSE))</f>
        <v/>
      </c>
    </row>
    <row r="40" spans="1:5" x14ac:dyDescent="0.25">
      <c r="A40" s="1" t="str">
        <f>IF(INDEX(Kunde!$J$4:$L$77,ROW(A39),1)="","",INDEX(Kunde!$J$4:$L$77,ROW(A39),1))</f>
        <v/>
      </c>
      <c r="B40" s="1" t="str">
        <f>IF(INDEX(Kunde!$J$4:$L$77,ROW(A39),2)="","",INDEX(Kunde!$J$4:$L$77,ROW(A39),2))</f>
        <v/>
      </c>
      <c r="C40" s="1" t="str">
        <f>IF(A40="","",VLOOKUP(A40,'Formel-Daten'!$J$4:$O$77,6))</f>
        <v/>
      </c>
      <c r="D40" s="1" t="str">
        <f>IF(A40="","",VLOOKUP(A40,'Formel-Daten'!$J$4:$R$77,8,FALSE))</f>
        <v/>
      </c>
      <c r="E40" s="1" t="str">
        <f>IF(A40="","",VLOOKUP(A40,'Formel-Daten'!$J$4:$R$77,9,FALSE))</f>
        <v/>
      </c>
    </row>
    <row r="41" spans="1:5" x14ac:dyDescent="0.25">
      <c r="A41" s="1" t="str">
        <f>IF(INDEX(Kunde!$J$4:$L$77,ROW(A40),1)="","",INDEX(Kunde!$J$4:$L$77,ROW(A40),1))</f>
        <v/>
      </c>
      <c r="B41" s="1" t="str">
        <f>IF(INDEX(Kunde!$J$4:$L$77,ROW(A40),2)="","",INDEX(Kunde!$J$4:$L$77,ROW(A40),2))</f>
        <v/>
      </c>
      <c r="C41" s="1" t="str">
        <f>IF(A41="","",VLOOKUP(A41,'Formel-Daten'!$J$4:$O$77,6))</f>
        <v/>
      </c>
      <c r="D41" s="1" t="str">
        <f>IF(A41="","",VLOOKUP(A41,'Formel-Daten'!$J$4:$R$77,8,FALSE))</f>
        <v/>
      </c>
      <c r="E41" s="1" t="str">
        <f>IF(A41="","",VLOOKUP(A41,'Formel-Daten'!$J$4:$R$77,9,FALSE))</f>
        <v/>
      </c>
    </row>
    <row r="42" spans="1:5" x14ac:dyDescent="0.25">
      <c r="A42" s="1" t="str">
        <f>IF(INDEX(Kunde!$J$4:$L$77,ROW(A41),1)="","",INDEX(Kunde!$J$4:$L$77,ROW(A41),1))</f>
        <v/>
      </c>
      <c r="B42" s="1" t="str">
        <f>IF(INDEX(Kunde!$J$4:$L$77,ROW(A41),2)="","",INDEX(Kunde!$J$4:$L$77,ROW(A41),2))</f>
        <v/>
      </c>
      <c r="C42" s="1" t="str">
        <f>IF(A42="","",VLOOKUP(A42,'Formel-Daten'!$J$4:$O$77,6))</f>
        <v/>
      </c>
      <c r="D42" s="1" t="str">
        <f>IF(A42="","",VLOOKUP(A42,'Formel-Daten'!$J$4:$R$77,8,FALSE))</f>
        <v/>
      </c>
      <c r="E42" s="1" t="str">
        <f>IF(A42="","",VLOOKUP(A42,'Formel-Daten'!$J$4:$R$77,9,FALSE))</f>
        <v/>
      </c>
    </row>
    <row r="43" spans="1:5" x14ac:dyDescent="0.25">
      <c r="A43" s="1" t="str">
        <f>IF(INDEX(Kunde!$J$4:$L$77,ROW(A42),1)="","",INDEX(Kunde!$J$4:$L$77,ROW(A42),1))</f>
        <v/>
      </c>
      <c r="B43" s="1" t="str">
        <f>IF(INDEX(Kunde!$J$4:$L$77,ROW(A42),2)="","",INDEX(Kunde!$J$4:$L$77,ROW(A42),2))</f>
        <v/>
      </c>
      <c r="C43" s="1" t="str">
        <f>IF(A43="","",VLOOKUP(A43,'Formel-Daten'!$J$4:$O$77,6))</f>
        <v/>
      </c>
      <c r="D43" s="1" t="str">
        <f>IF(A43="","",VLOOKUP(A43,'Formel-Daten'!$J$4:$R$77,8,FALSE))</f>
        <v/>
      </c>
      <c r="E43" s="1" t="str">
        <f>IF(A43="","",VLOOKUP(A43,'Formel-Daten'!$J$4:$R$77,9,FALSE))</f>
        <v/>
      </c>
    </row>
    <row r="44" spans="1:5" x14ac:dyDescent="0.25">
      <c r="A44" s="1" t="str">
        <f>IF(INDEX(Kunde!$J$4:$L$77,ROW(A43),1)="","",INDEX(Kunde!$J$4:$L$77,ROW(A43),1))</f>
        <v/>
      </c>
      <c r="B44" s="1" t="str">
        <f>IF(INDEX(Kunde!$J$4:$L$77,ROW(A43),2)="","",INDEX(Kunde!$J$4:$L$77,ROW(A43),2))</f>
        <v/>
      </c>
      <c r="C44" s="1" t="str">
        <f>IF(A44="","",VLOOKUP(A44,'Formel-Daten'!$J$4:$O$77,6))</f>
        <v/>
      </c>
      <c r="D44" s="1" t="str">
        <f>IF(A44="","",VLOOKUP(A44,'Formel-Daten'!$J$4:$R$77,8,FALSE))</f>
        <v/>
      </c>
      <c r="E44" s="1" t="str">
        <f>IF(A44="","",VLOOKUP(A44,'Formel-Daten'!$J$4:$R$77,9,FALSE))</f>
        <v/>
      </c>
    </row>
    <row r="45" spans="1:5" x14ac:dyDescent="0.25">
      <c r="A45" s="1" t="str">
        <f>IF(INDEX(Kunde!$J$4:$L$77,ROW(A44),1)="","",INDEX(Kunde!$J$4:$L$77,ROW(A44),1))</f>
        <v/>
      </c>
      <c r="B45" s="1" t="str">
        <f>IF(INDEX(Kunde!$J$4:$L$77,ROW(A44),2)="","",INDEX(Kunde!$J$4:$L$77,ROW(A44),2))</f>
        <v/>
      </c>
      <c r="C45" s="1" t="str">
        <f>IF(A45="","",VLOOKUP(A45,'Formel-Daten'!$J$4:$O$77,6))</f>
        <v/>
      </c>
      <c r="D45" s="1" t="str">
        <f>IF(A45="","",VLOOKUP(A45,'Formel-Daten'!$J$4:$R$77,8,FALSE))</f>
        <v/>
      </c>
      <c r="E45" s="1" t="str">
        <f>IF(A45="","",VLOOKUP(A45,'Formel-Daten'!$J$4:$R$77,9,FALSE))</f>
        <v/>
      </c>
    </row>
    <row r="46" spans="1:5" x14ac:dyDescent="0.25">
      <c r="A46" s="1" t="str">
        <f>IF(INDEX(Kunde!$J$4:$L$77,ROW(A45),1)="","",INDEX(Kunde!$J$4:$L$77,ROW(A45),1))</f>
        <v/>
      </c>
      <c r="B46" s="1" t="str">
        <f>IF(INDEX(Kunde!$J$4:$L$77,ROW(A45),2)="","",INDEX(Kunde!$J$4:$L$77,ROW(A45),2))</f>
        <v/>
      </c>
      <c r="C46" s="1" t="str">
        <f>IF(A46="","",VLOOKUP(A46,'Formel-Daten'!$J$4:$O$77,6))</f>
        <v/>
      </c>
      <c r="D46" s="1" t="str">
        <f>IF(A46="","",VLOOKUP(A46,'Formel-Daten'!$J$4:$R$77,8,FALSE))</f>
        <v/>
      </c>
      <c r="E46" s="1" t="str">
        <f>IF(A46="","",VLOOKUP(A46,'Formel-Daten'!$J$4:$R$77,9,FALSE))</f>
        <v/>
      </c>
    </row>
    <row r="47" spans="1:5" x14ac:dyDescent="0.25">
      <c r="A47" s="1" t="str">
        <f>IF(INDEX(Kunde!$J$4:$L$77,ROW(A46),1)="","",INDEX(Kunde!$J$4:$L$77,ROW(A46),1))</f>
        <v/>
      </c>
      <c r="B47" s="1" t="str">
        <f>IF(INDEX(Kunde!$J$4:$L$77,ROW(A46),2)="","",INDEX(Kunde!$J$4:$L$77,ROW(A46),2))</f>
        <v/>
      </c>
      <c r="C47" s="1" t="str">
        <f>IF(A47="","",VLOOKUP(A47,'Formel-Daten'!$J$4:$O$77,6))</f>
        <v/>
      </c>
      <c r="D47" s="1" t="str">
        <f>IF(A47="","",VLOOKUP(A47,'Formel-Daten'!$J$4:$R$77,8,FALSE))</f>
        <v/>
      </c>
      <c r="E47" s="1" t="str">
        <f>IF(A47="","",VLOOKUP(A47,'Formel-Daten'!$J$4:$R$77,9,FALSE))</f>
        <v/>
      </c>
    </row>
    <row r="48" spans="1:5" x14ac:dyDescent="0.25">
      <c r="A48" s="1" t="str">
        <f>IF(INDEX(Kunde!$J$4:$L$77,ROW(A47),1)="","",INDEX(Kunde!$J$4:$L$77,ROW(A47),1))</f>
        <v/>
      </c>
      <c r="B48" s="1" t="str">
        <f>IF(INDEX(Kunde!$J$4:$L$77,ROW(A47),2)="","",INDEX(Kunde!$J$4:$L$77,ROW(A47),2))</f>
        <v/>
      </c>
      <c r="C48" s="1" t="str">
        <f>IF(A48="","",VLOOKUP(A48,'Formel-Daten'!$J$4:$O$77,6))</f>
        <v/>
      </c>
      <c r="D48" s="1" t="str">
        <f>IF(A48="","",VLOOKUP(A48,'Formel-Daten'!$J$4:$R$77,8,FALSE))</f>
        <v/>
      </c>
      <c r="E48" s="1" t="str">
        <f>IF(A48="","",VLOOKUP(A48,'Formel-Daten'!$J$4:$R$77,9,FALSE))</f>
        <v/>
      </c>
    </row>
    <row r="49" spans="1:5" x14ac:dyDescent="0.25">
      <c r="A49" s="1" t="str">
        <f>IF(INDEX(Kunde!$J$4:$L$77,ROW(A48),1)="","",INDEX(Kunde!$J$4:$L$77,ROW(A48),1))</f>
        <v/>
      </c>
      <c r="B49" s="1" t="str">
        <f>IF(INDEX(Kunde!$J$4:$L$77,ROW(A48),2)="","",INDEX(Kunde!$J$4:$L$77,ROW(A48),2))</f>
        <v/>
      </c>
      <c r="C49" s="1" t="str">
        <f>IF(A49="","",VLOOKUP(A49,'Formel-Daten'!$J$4:$O$77,6))</f>
        <v/>
      </c>
      <c r="D49" s="1" t="str">
        <f>IF(A49="","",VLOOKUP(A49,'Formel-Daten'!$J$4:$R$77,8,FALSE))</f>
        <v/>
      </c>
      <c r="E49" s="1" t="str">
        <f>IF(A49="","",VLOOKUP(A49,'Formel-Daten'!$J$4:$R$77,9,FALSE))</f>
        <v/>
      </c>
    </row>
    <row r="50" spans="1:5" x14ac:dyDescent="0.25">
      <c r="A50" s="1" t="str">
        <f>IF(INDEX(Kunde!$J$4:$L$77,ROW(A49),1)="","",INDEX(Kunde!$J$4:$L$77,ROW(A49),1))</f>
        <v/>
      </c>
      <c r="B50" s="1" t="str">
        <f>IF(INDEX(Kunde!$J$4:$L$77,ROW(A49),2)="","",INDEX(Kunde!$J$4:$L$77,ROW(A49),2))</f>
        <v/>
      </c>
      <c r="C50" s="1" t="str">
        <f>IF(A50="","",VLOOKUP(A50,'Formel-Daten'!$J$4:$O$77,6))</f>
        <v/>
      </c>
      <c r="D50" s="1" t="str">
        <f>IF(A50="","",VLOOKUP(A50,'Formel-Daten'!$J$4:$R$77,8,FALSE))</f>
        <v/>
      </c>
      <c r="E50" s="1" t="str">
        <f>IF(A50="","",VLOOKUP(A50,'Formel-Daten'!$J$4:$R$77,9,FALSE))</f>
        <v/>
      </c>
    </row>
    <row r="51" spans="1:5" x14ac:dyDescent="0.25">
      <c r="A51" s="1" t="str">
        <f>IF(INDEX(Kunde!$J$4:$L$77,ROW(A50),1)="","",INDEX(Kunde!$J$4:$L$77,ROW(A50),1))</f>
        <v/>
      </c>
      <c r="B51" s="1" t="str">
        <f>IF(INDEX(Kunde!$J$4:$L$77,ROW(A50),2)="","",INDEX(Kunde!$J$4:$L$77,ROW(A50),2))</f>
        <v/>
      </c>
      <c r="C51" s="1" t="str">
        <f>IF(A51="","",VLOOKUP(A51,'Formel-Daten'!$J$4:$O$77,6))</f>
        <v/>
      </c>
      <c r="D51" s="1" t="str">
        <f>IF(A51="","",VLOOKUP(A51,'Formel-Daten'!$J$4:$R$77,8,FALSE))</f>
        <v/>
      </c>
      <c r="E51" s="1" t="str">
        <f>IF(A51="","",VLOOKUP(A51,'Formel-Daten'!$J$4:$R$77,9,FALSE))</f>
        <v/>
      </c>
    </row>
    <row r="52" spans="1:5" x14ac:dyDescent="0.25">
      <c r="A52" s="1" t="str">
        <f>IF(INDEX(Kunde!$J$4:$L$77,ROW(A51),1)="","",INDEX(Kunde!$J$4:$L$77,ROW(A51),1))</f>
        <v/>
      </c>
      <c r="B52" s="1" t="str">
        <f>IF(INDEX(Kunde!$J$4:$L$77,ROW(A51),2)="","",INDEX(Kunde!$J$4:$L$77,ROW(A51),2))</f>
        <v/>
      </c>
      <c r="C52" s="1" t="str">
        <f>IF(A52="","",VLOOKUP(A52,'Formel-Daten'!$J$4:$O$77,6))</f>
        <v/>
      </c>
      <c r="D52" s="1" t="str">
        <f>IF(A52="","",VLOOKUP(A52,'Formel-Daten'!$J$4:$R$77,8,FALSE))</f>
        <v/>
      </c>
      <c r="E52" s="1" t="str">
        <f>IF(A52="","",VLOOKUP(A52,'Formel-Daten'!$J$4:$R$77,9,FALSE))</f>
        <v/>
      </c>
    </row>
    <row r="53" spans="1:5" x14ac:dyDescent="0.25">
      <c r="A53" s="1" t="str">
        <f>IF(INDEX(Kunde!$J$4:$L$77,ROW(A52),1)="","",INDEX(Kunde!$J$4:$L$77,ROW(A52),1))</f>
        <v/>
      </c>
      <c r="B53" s="1" t="str">
        <f>IF(INDEX(Kunde!$J$4:$L$77,ROW(A52),2)="","",INDEX(Kunde!$J$4:$L$77,ROW(A52),2))</f>
        <v/>
      </c>
      <c r="C53" s="1" t="str">
        <f>IF(A53="","",VLOOKUP(A53,'Formel-Daten'!$J$4:$O$77,6))</f>
        <v/>
      </c>
      <c r="D53" s="1" t="str">
        <f>IF(A53="","",VLOOKUP(A53,'Formel-Daten'!$J$4:$R$77,8,FALSE))</f>
        <v/>
      </c>
      <c r="E53" s="1" t="str">
        <f>IF(A53="","",VLOOKUP(A53,'Formel-Daten'!$J$4:$R$77,9,FALSE))</f>
        <v/>
      </c>
    </row>
    <row r="54" spans="1:5" x14ac:dyDescent="0.25">
      <c r="A54" s="1" t="str">
        <f>IF(INDEX(Kunde!$J$4:$L$77,ROW(A53),1)="","",INDEX(Kunde!$J$4:$L$77,ROW(A53),1))</f>
        <v/>
      </c>
      <c r="B54" s="1" t="str">
        <f>IF(INDEX(Kunde!$J$4:$L$77,ROW(A53),2)="","",INDEX(Kunde!$J$4:$L$77,ROW(A53),2))</f>
        <v/>
      </c>
      <c r="C54" s="1" t="str">
        <f>IF(A54="","",VLOOKUP(A54,'Formel-Daten'!$J$4:$O$77,6))</f>
        <v/>
      </c>
      <c r="D54" s="1" t="str">
        <f>IF(A54="","",VLOOKUP(A54,'Formel-Daten'!$J$4:$R$77,8,FALSE))</f>
        <v/>
      </c>
      <c r="E54" s="1" t="str">
        <f>IF(A54="","",VLOOKUP(A54,'Formel-Daten'!$J$4:$R$77,9,FALSE))</f>
        <v/>
      </c>
    </row>
    <row r="55" spans="1:5" x14ac:dyDescent="0.25">
      <c r="A55" s="1" t="str">
        <f>IF(INDEX(Kunde!$J$4:$L$77,ROW(A54),1)="","",INDEX(Kunde!$J$4:$L$77,ROW(A54),1))</f>
        <v/>
      </c>
      <c r="B55" s="1" t="str">
        <f>IF(INDEX(Kunde!$J$4:$L$77,ROW(A54),2)="","",INDEX(Kunde!$J$4:$L$77,ROW(A54),2))</f>
        <v/>
      </c>
      <c r="C55" s="1" t="str">
        <f>IF(A55="","",VLOOKUP(A55,'Formel-Daten'!$J$4:$O$77,6))</f>
        <v/>
      </c>
      <c r="D55" s="1" t="str">
        <f>IF(A55="","",VLOOKUP(A55,'Formel-Daten'!$J$4:$R$77,8,FALSE))</f>
        <v/>
      </c>
      <c r="E55" s="1" t="str">
        <f>IF(A55="","",VLOOKUP(A55,'Formel-Daten'!$J$4:$R$77,9,FALSE))</f>
        <v/>
      </c>
    </row>
    <row r="56" spans="1:5" x14ac:dyDescent="0.25">
      <c r="A56" s="1" t="str">
        <f>IF(INDEX(Kunde!$J$4:$L$77,ROW(A55),1)="","",INDEX(Kunde!$J$4:$L$77,ROW(A55),1))</f>
        <v/>
      </c>
      <c r="B56" s="1" t="str">
        <f>IF(INDEX(Kunde!$J$4:$L$77,ROW(A55),2)="","",INDEX(Kunde!$J$4:$L$77,ROW(A55),2))</f>
        <v/>
      </c>
      <c r="C56" s="1" t="str">
        <f>IF(A56="","",VLOOKUP(A56,'Formel-Daten'!$J$4:$O$77,6))</f>
        <v/>
      </c>
      <c r="D56" s="1" t="str">
        <f>IF(A56="","",VLOOKUP(A56,'Formel-Daten'!$J$4:$R$77,8,FALSE))</f>
        <v/>
      </c>
      <c r="E56" s="1" t="str">
        <f>IF(A56="","",VLOOKUP(A56,'Formel-Daten'!$J$4:$R$77,9,FALSE))</f>
        <v/>
      </c>
    </row>
    <row r="57" spans="1:5" x14ac:dyDescent="0.25">
      <c r="A57" s="1" t="str">
        <f>IF(INDEX(Kunde!$J$4:$L$77,ROW(A56),1)="","",INDEX(Kunde!$J$4:$L$77,ROW(A56),1))</f>
        <v/>
      </c>
      <c r="B57" s="1" t="str">
        <f>IF(INDEX(Kunde!$J$4:$L$77,ROW(A56),2)="","",INDEX(Kunde!$J$4:$L$77,ROW(A56),2))</f>
        <v/>
      </c>
      <c r="C57" s="1" t="str">
        <f>IF(A57="","",VLOOKUP(A57,'Formel-Daten'!$J$4:$O$77,6))</f>
        <v/>
      </c>
      <c r="D57" s="1" t="str">
        <f>IF(A57="","",VLOOKUP(A57,'Formel-Daten'!$J$4:$R$77,8,FALSE))</f>
        <v/>
      </c>
      <c r="E57" s="1" t="str">
        <f>IF(A57="","",VLOOKUP(A57,'Formel-Daten'!$J$4:$R$77,9,FALSE))</f>
        <v/>
      </c>
    </row>
    <row r="58" spans="1:5" x14ac:dyDescent="0.25">
      <c r="A58" s="1" t="str">
        <f>IF(INDEX(Kunde!$J$4:$L$77,ROW(A57),1)="","",INDEX(Kunde!$J$4:$L$77,ROW(A57),1))</f>
        <v/>
      </c>
      <c r="B58" s="1" t="str">
        <f>IF(INDEX(Kunde!$J$4:$L$77,ROW(A57),2)="","",INDEX(Kunde!$J$4:$L$77,ROW(A57),2))</f>
        <v/>
      </c>
      <c r="C58" s="1" t="str">
        <f>IF(A58="","",VLOOKUP(A58,'Formel-Daten'!$J$4:$O$77,6))</f>
        <v/>
      </c>
      <c r="D58" s="1" t="str">
        <f>IF(A58="","",VLOOKUP(A58,'Formel-Daten'!$J$4:$R$77,8,FALSE))</f>
        <v/>
      </c>
      <c r="E58" s="1" t="str">
        <f>IF(A58="","",VLOOKUP(A58,'Formel-Daten'!$J$4:$R$77,9,FALSE))</f>
        <v/>
      </c>
    </row>
    <row r="59" spans="1:5" x14ac:dyDescent="0.25">
      <c r="A59" s="1" t="str">
        <f>IF(INDEX(Kunde!$J$4:$L$77,ROW(A58),1)="","",INDEX(Kunde!$J$4:$L$77,ROW(A58),1))</f>
        <v/>
      </c>
      <c r="B59" s="1" t="str">
        <f>IF(INDEX(Kunde!$J$4:$L$77,ROW(A58),2)="","",INDEX(Kunde!$J$4:$L$77,ROW(A58),2))</f>
        <v/>
      </c>
      <c r="C59" s="1" t="str">
        <f>IF(A59="","",VLOOKUP(A59,'Formel-Daten'!$J$4:$O$77,6))</f>
        <v/>
      </c>
      <c r="D59" s="1" t="str">
        <f>IF(A59="","",VLOOKUP(A59,'Formel-Daten'!$J$4:$R$77,8,FALSE))</f>
        <v/>
      </c>
      <c r="E59" s="1" t="str">
        <f>IF(A59="","",VLOOKUP(A59,'Formel-Daten'!$J$4:$R$77,9,FALSE))</f>
        <v/>
      </c>
    </row>
    <row r="60" spans="1:5" x14ac:dyDescent="0.25">
      <c r="A60" s="1" t="str">
        <f>IF(INDEX(Kunde!$J$4:$L$77,ROW(A59),1)="","",INDEX(Kunde!$J$4:$L$77,ROW(A59),1))</f>
        <v/>
      </c>
      <c r="B60" s="1" t="str">
        <f>IF(INDEX(Kunde!$J$4:$L$77,ROW(A59),2)="","",INDEX(Kunde!$J$4:$L$77,ROW(A59),2))</f>
        <v/>
      </c>
      <c r="C60" s="1" t="str">
        <f>IF(A60="","",VLOOKUP(A60,'Formel-Daten'!$J$4:$O$77,6))</f>
        <v/>
      </c>
      <c r="D60" s="1" t="str">
        <f>IF(A60="","",VLOOKUP(A60,'Formel-Daten'!$J$4:$R$77,8,FALSE))</f>
        <v/>
      </c>
      <c r="E60" s="1" t="str">
        <f>IF(A60="","",VLOOKUP(A60,'Formel-Daten'!$J$4:$R$77,9,FALSE))</f>
        <v/>
      </c>
    </row>
    <row r="61" spans="1:5" x14ac:dyDescent="0.25">
      <c r="A61" s="1" t="str">
        <f>IF(INDEX(Kunde!$J$4:$L$77,ROW(A60),1)="","",INDEX(Kunde!$J$4:$L$77,ROW(A60),1))</f>
        <v/>
      </c>
      <c r="B61" s="1" t="str">
        <f>IF(INDEX(Kunde!$J$4:$L$77,ROW(A60),2)="","",INDEX(Kunde!$J$4:$L$77,ROW(A60),2))</f>
        <v/>
      </c>
      <c r="C61" s="1" t="str">
        <f>IF(A61="","",VLOOKUP(A61,'Formel-Daten'!$J$4:$O$77,6))</f>
        <v/>
      </c>
      <c r="D61" s="1" t="str">
        <f>IF(A61="","",VLOOKUP(A61,'Formel-Daten'!$J$4:$R$77,8,FALSE))</f>
        <v/>
      </c>
      <c r="E61" s="1" t="str">
        <f>IF(A61="","",VLOOKUP(A61,'Formel-Daten'!$J$4:$R$77,9,FALSE))</f>
        <v/>
      </c>
    </row>
    <row r="62" spans="1:5" x14ac:dyDescent="0.25">
      <c r="A62" s="1" t="str">
        <f>IF(INDEX(Kunde!$J$4:$L$77,ROW(A61),1)="","",INDEX(Kunde!$J$4:$L$77,ROW(A61),1))</f>
        <v/>
      </c>
      <c r="B62" s="1" t="str">
        <f>IF(INDEX(Kunde!$J$4:$L$77,ROW(A61),2)="","",INDEX(Kunde!$J$4:$L$77,ROW(A61),2))</f>
        <v/>
      </c>
      <c r="C62" s="1" t="str">
        <f>IF(A62="","",VLOOKUP(A62,'Formel-Daten'!$J$4:$O$77,6))</f>
        <v/>
      </c>
      <c r="D62" s="1" t="str">
        <f>IF(A62="","",VLOOKUP(A62,'Formel-Daten'!$J$4:$R$77,8,FALSE))</f>
        <v/>
      </c>
      <c r="E62" s="1" t="str">
        <f>IF(A62="","",VLOOKUP(A62,'Formel-Daten'!$J$4:$R$77,9,FALSE))</f>
        <v/>
      </c>
    </row>
    <row r="63" spans="1:5" x14ac:dyDescent="0.25">
      <c r="A63" s="1" t="str">
        <f>IF(INDEX(Kunde!$J$4:$L$77,ROW(A62),1)="","",INDEX(Kunde!$J$4:$L$77,ROW(A62),1))</f>
        <v/>
      </c>
      <c r="B63" s="1" t="str">
        <f>IF(INDEX(Kunde!$J$4:$L$77,ROW(A62),2)="","",INDEX(Kunde!$J$4:$L$77,ROW(A62),2))</f>
        <v/>
      </c>
      <c r="C63" s="1" t="str">
        <f>IF(A63="","",VLOOKUP(A63,'Formel-Daten'!$J$4:$O$77,6))</f>
        <v/>
      </c>
      <c r="D63" s="1" t="str">
        <f>IF(A63="","",VLOOKUP(A63,'Formel-Daten'!$J$4:$R$77,8,FALSE))</f>
        <v/>
      </c>
      <c r="E63" s="1" t="str">
        <f>IF(A63="","",VLOOKUP(A63,'Formel-Daten'!$J$4:$R$77,9,FALSE))</f>
        <v/>
      </c>
    </row>
    <row r="64" spans="1:5" x14ac:dyDescent="0.25">
      <c r="A64" s="1" t="str">
        <f>IF(INDEX(Kunde!$J$4:$L$77,ROW(A63),1)="","",INDEX(Kunde!$J$4:$L$77,ROW(A63),1))</f>
        <v/>
      </c>
      <c r="B64" s="1" t="str">
        <f>IF(INDEX(Kunde!$J$4:$L$77,ROW(A63),2)="","",INDEX(Kunde!$J$4:$L$77,ROW(A63),2))</f>
        <v/>
      </c>
      <c r="C64" s="1" t="str">
        <f>IF(A64="","",VLOOKUP(A64,'Formel-Daten'!$J$4:$O$77,6))</f>
        <v/>
      </c>
      <c r="D64" s="1" t="str">
        <f>IF(A64="","",VLOOKUP(A64,'Formel-Daten'!$J$4:$R$77,8,FALSE))</f>
        <v/>
      </c>
      <c r="E64" s="1" t="str">
        <f>IF(A64="","",VLOOKUP(A64,'Formel-Daten'!$J$4:$R$77,9,FALSE))</f>
        <v/>
      </c>
    </row>
    <row r="65" spans="1:5" x14ac:dyDescent="0.25">
      <c r="A65" s="1" t="str">
        <f>IF(INDEX(Kunde!$J$4:$L$77,ROW(A64),1)="","",INDEX(Kunde!$J$4:$L$77,ROW(A64),1))</f>
        <v/>
      </c>
      <c r="B65" s="1" t="str">
        <f>IF(INDEX(Kunde!$J$4:$L$77,ROW(A64),2)="","",INDEX(Kunde!$J$4:$L$77,ROW(A64),2))</f>
        <v/>
      </c>
      <c r="C65" s="1" t="str">
        <f>IF(A65="","",VLOOKUP(A65,'Formel-Daten'!$J$4:$O$77,6))</f>
        <v/>
      </c>
      <c r="D65" s="1" t="str">
        <f>IF(A65="","",VLOOKUP(A65,'Formel-Daten'!$J$4:$R$77,8,FALSE))</f>
        <v/>
      </c>
      <c r="E65" s="1" t="str">
        <f>IF(A65="","",VLOOKUP(A65,'Formel-Daten'!$J$4:$R$77,9,FALSE))</f>
        <v/>
      </c>
    </row>
    <row r="66" spans="1:5" x14ac:dyDescent="0.25">
      <c r="A66" s="1" t="str">
        <f>IF(INDEX(Kunde!$J$4:$L$77,ROW(A65),1)="","",INDEX(Kunde!$J$4:$L$77,ROW(A65),1))</f>
        <v/>
      </c>
      <c r="B66" s="1" t="str">
        <f>IF(INDEX(Kunde!$J$4:$L$77,ROW(A65),2)="","",INDEX(Kunde!$J$4:$L$77,ROW(A65),2))</f>
        <v/>
      </c>
      <c r="C66" s="1" t="str">
        <f>IF(A66="","",VLOOKUP(A66,'Formel-Daten'!$J$4:$O$77,6))</f>
        <v/>
      </c>
      <c r="D66" s="1" t="str">
        <f>IF(A66="","",VLOOKUP(A66,'Formel-Daten'!$J$4:$R$77,8,FALSE))</f>
        <v/>
      </c>
      <c r="E66" s="1" t="str">
        <f>IF(A66="","",VLOOKUP(A66,'Formel-Daten'!$J$4:$R$77,9,FALSE))</f>
        <v/>
      </c>
    </row>
    <row r="67" spans="1:5" x14ac:dyDescent="0.25">
      <c r="A67" s="1" t="str">
        <f>IF(INDEX(Kunde!$J$4:$L$77,ROW(A66),1)="","",INDEX(Kunde!$J$4:$L$77,ROW(A66),1))</f>
        <v/>
      </c>
      <c r="B67" s="1" t="str">
        <f>IF(INDEX(Kunde!$J$4:$L$77,ROW(A66),2)="","",INDEX(Kunde!$J$4:$L$77,ROW(A66),2))</f>
        <v/>
      </c>
      <c r="C67" s="1" t="str">
        <f>IF(A67="","",VLOOKUP(A67,'Formel-Daten'!$J$4:$O$77,6))</f>
        <v/>
      </c>
      <c r="D67" s="1" t="str">
        <f>IF(A67="","",VLOOKUP(A67,'Formel-Daten'!$J$4:$R$77,8,FALSE))</f>
        <v/>
      </c>
      <c r="E67" s="1" t="str">
        <f>IF(A67="","",VLOOKUP(A67,'Formel-Daten'!$J$4:$R$77,9,FALSE))</f>
        <v/>
      </c>
    </row>
    <row r="68" spans="1:5" x14ac:dyDescent="0.25">
      <c r="A68" s="1" t="str">
        <f>IF(INDEX(Kunde!$J$4:$L$77,ROW(A67),1)="","",INDEX(Kunde!$J$4:$L$77,ROW(A67),1))</f>
        <v/>
      </c>
      <c r="B68" s="1" t="str">
        <f>IF(INDEX(Kunde!$J$4:$L$77,ROW(A67),2)="","",INDEX(Kunde!$J$4:$L$77,ROW(A67),2))</f>
        <v/>
      </c>
      <c r="C68" s="1" t="str">
        <f>IF(A68="","",VLOOKUP(A68,'Formel-Daten'!$J$4:$O$77,6))</f>
        <v/>
      </c>
      <c r="D68" s="1" t="str">
        <f>IF(A68="","",VLOOKUP(A68,'Formel-Daten'!$J$4:$R$77,8,FALSE))</f>
        <v/>
      </c>
      <c r="E68" s="1" t="str">
        <f>IF(A68="","",VLOOKUP(A68,'Formel-Daten'!$J$4:$R$77,9,FALSE))</f>
        <v/>
      </c>
    </row>
    <row r="69" spans="1:5" x14ac:dyDescent="0.25">
      <c r="A69" s="1" t="str">
        <f>IF(INDEX(Kunde!$J$4:$L$77,ROW(A68),1)="","",INDEX(Kunde!$J$4:$L$77,ROW(A68),1))</f>
        <v/>
      </c>
      <c r="B69" s="1" t="str">
        <f>IF(INDEX(Kunde!$J$4:$L$77,ROW(A68),2)="","",INDEX(Kunde!$J$4:$L$77,ROW(A68),2))</f>
        <v/>
      </c>
      <c r="C69" s="1" t="str">
        <f>IF(A69="","",VLOOKUP(A69,'Formel-Daten'!$J$4:$O$77,6))</f>
        <v/>
      </c>
      <c r="D69" s="1" t="str">
        <f>IF(A69="","",VLOOKUP(A69,'Formel-Daten'!$J$4:$R$77,8,FALSE))</f>
        <v/>
      </c>
      <c r="E69" s="1" t="str">
        <f>IF(A69="","",VLOOKUP(A69,'Formel-Daten'!$J$4:$R$77,9,FALSE))</f>
        <v/>
      </c>
    </row>
    <row r="70" spans="1:5" x14ac:dyDescent="0.25">
      <c r="A70" s="1" t="str">
        <f>IF(INDEX(Kunde!$J$4:$L$77,ROW(A69),1)="","",INDEX(Kunde!$J$4:$L$77,ROW(A69),1))</f>
        <v/>
      </c>
      <c r="B70" s="1" t="str">
        <f>IF(INDEX(Kunde!$J$4:$L$77,ROW(A69),2)="","",INDEX(Kunde!$J$4:$L$77,ROW(A69),2))</f>
        <v/>
      </c>
      <c r="C70" s="1" t="str">
        <f>IF(A70="","",VLOOKUP(A70,'Formel-Daten'!$J$4:$O$77,6))</f>
        <v/>
      </c>
      <c r="D70" s="1" t="str">
        <f>IF(A70="","",VLOOKUP(A70,'Formel-Daten'!$J$4:$R$77,8,FALSE))</f>
        <v/>
      </c>
      <c r="E70" s="1" t="str">
        <f>IF(A70="","",VLOOKUP(A70,'Formel-Daten'!$J$4:$R$77,9,FALSE))</f>
        <v/>
      </c>
    </row>
    <row r="71" spans="1:5" x14ac:dyDescent="0.25">
      <c r="A71" s="1" t="str">
        <f>IF(INDEX(Kunde!$J$4:$L$77,ROW(A70),1)="","",INDEX(Kunde!$J$4:$L$77,ROW(A70),1))</f>
        <v/>
      </c>
      <c r="B71" s="1" t="str">
        <f>IF(INDEX(Kunde!$J$4:$L$77,ROW(A70),2)="","",INDEX(Kunde!$J$4:$L$77,ROW(A70),2))</f>
        <v/>
      </c>
      <c r="C71" s="1" t="str">
        <f>IF(A71="","",VLOOKUP(A71,'Formel-Daten'!$J$4:$O$77,6))</f>
        <v/>
      </c>
      <c r="D71" s="1" t="str">
        <f>IF(A71="","",VLOOKUP(A71,'Formel-Daten'!$J$4:$R$77,8,FALSE))</f>
        <v/>
      </c>
      <c r="E71" s="1" t="str">
        <f>IF(A71="","",VLOOKUP(A71,'Formel-Daten'!$J$4:$R$77,9,FALSE))</f>
        <v/>
      </c>
    </row>
    <row r="72" spans="1:5" x14ac:dyDescent="0.25">
      <c r="A72" s="1" t="str">
        <f>IF(INDEX(Kunde!$J$4:$L$77,ROW(A71),1)="","",INDEX(Kunde!$J$4:$L$77,ROW(A71),1))</f>
        <v/>
      </c>
      <c r="B72" s="1" t="str">
        <f>IF(INDEX(Kunde!$J$4:$L$77,ROW(A71),2)="","",INDEX(Kunde!$J$4:$L$77,ROW(A71),2))</f>
        <v/>
      </c>
      <c r="C72" s="1" t="str">
        <f>IF(A72="","",VLOOKUP(A72,'Formel-Daten'!$J$4:$O$77,6))</f>
        <v/>
      </c>
      <c r="D72" s="1" t="str">
        <f>IF(A72="","",VLOOKUP(A72,'Formel-Daten'!$J$4:$R$77,8,FALSE))</f>
        <v/>
      </c>
      <c r="E72" s="1" t="str">
        <f>IF(A72="","",VLOOKUP(A72,'Formel-Daten'!$J$4:$R$77,9,FALSE))</f>
        <v/>
      </c>
    </row>
    <row r="73" spans="1:5" x14ac:dyDescent="0.25">
      <c r="A73" s="1" t="str">
        <f>IF(INDEX(Kunde!$J$4:$L$77,ROW(A72),1)="","",INDEX(Kunde!$J$4:$L$77,ROW(A72),1))</f>
        <v/>
      </c>
      <c r="B73" s="1" t="str">
        <f>IF(INDEX(Kunde!$J$4:$L$77,ROW(A72),2)="","",INDEX(Kunde!$J$4:$L$77,ROW(A72),2))</f>
        <v/>
      </c>
      <c r="C73" s="1" t="str">
        <f>IF(A73="","",VLOOKUP(A73,'Formel-Daten'!$J$4:$O$77,6))</f>
        <v/>
      </c>
      <c r="D73" s="1" t="str">
        <f>IF(A73="","",VLOOKUP(A73,'Formel-Daten'!$J$4:$R$77,8,FALSE))</f>
        <v/>
      </c>
      <c r="E73" s="1" t="str">
        <f>IF(A73="","",VLOOKUP(A73,'Formel-Daten'!$J$4:$R$77,9,FALSE))</f>
        <v/>
      </c>
    </row>
    <row r="74" spans="1:5" x14ac:dyDescent="0.25">
      <c r="A74" s="1" t="str">
        <f>IF(INDEX(Kunde!$J$4:$L$77,ROW(A73),1)="","",INDEX(Kunde!$J$4:$L$77,ROW(A73),1))</f>
        <v/>
      </c>
      <c r="B74" s="1" t="str">
        <f>IF(INDEX(Kunde!$J$4:$L$77,ROW(A73),2)="","",INDEX(Kunde!$J$4:$L$77,ROW(A73),2))</f>
        <v/>
      </c>
      <c r="C74" s="1" t="str">
        <f>IF(A74="","",VLOOKUP(A74,'Formel-Daten'!$J$4:$O$77,6))</f>
        <v/>
      </c>
      <c r="D74" s="1" t="str">
        <f>IF(A74="","",VLOOKUP(A74,'Formel-Daten'!$J$4:$R$77,8,FALSE))</f>
        <v/>
      </c>
      <c r="E74" s="1" t="str">
        <f>IF(A74="","",VLOOKUP(A74,'Formel-Daten'!$J$4:$R$77,9,FALSE))</f>
        <v/>
      </c>
    </row>
    <row r="75" spans="1:5" x14ac:dyDescent="0.25">
      <c r="A75" s="1" t="str">
        <f>IF(INDEX(Kunde!$J$4:$L$77,ROW(A74),1)="","",INDEX(Kunde!$J$4:$L$77,ROW(A74),1))</f>
        <v/>
      </c>
      <c r="B75" s="1" t="str">
        <f>IF(INDEX(Kunde!$J$4:$L$77,ROW(A74),2)="","",INDEX(Kunde!$J$4:$L$77,ROW(A74),2))</f>
        <v/>
      </c>
      <c r="C75" s="1" t="str">
        <f>IF(A75="","",VLOOKUP(A75,'Formel-Daten'!$J$4:$O$77,6))</f>
        <v/>
      </c>
      <c r="D75" s="1" t="str">
        <f>IF(A75="","",VLOOKUP(A75,'Formel-Daten'!$J$4:$R$77,8,FALSE))</f>
        <v/>
      </c>
      <c r="E75" s="1" t="str">
        <f>IF(A75="","",VLOOKUP(A75,'Formel-Daten'!$J$4:$R$77,9,FALSE))</f>
        <v/>
      </c>
    </row>
    <row r="76" spans="1:5" x14ac:dyDescent="0.25">
      <c r="C76" s="1" t="str">
        <f>IF(A76="","",VLOOKUP(A76,'Formel-Daten'!$J$4:$O$77,6))</f>
        <v/>
      </c>
      <c r="D76" s="1" t="str">
        <f>IF(A76="","",VLOOKUP(A76,'Formel-Daten'!$J$4:$R$77,8,FALSE))</f>
        <v/>
      </c>
      <c r="E76" s="1" t="str">
        <f>IF(A76="","",VLOOKUP(A76,'Formel-Daten'!$J$4:$R$77,9,FALSE))</f>
        <v/>
      </c>
    </row>
    <row r="77" spans="1:5" x14ac:dyDescent="0.25">
      <c r="C77" s="1" t="str">
        <f>IF(A77="","",VLOOKUP(A77,'Formel-Daten'!$J$4:$O$77,6))</f>
        <v/>
      </c>
      <c r="D77" s="1" t="str">
        <f>IF(A77="","",VLOOKUP(A77,'Formel-Daten'!$J$4:$R$77,8,FALSE))</f>
        <v/>
      </c>
      <c r="E77" s="1" t="str">
        <f>IF(A77="","",VLOOKUP(A77,'Formel-Daten'!$J$4:$R$77,9,FALSE))</f>
        <v/>
      </c>
    </row>
    <row r="78" spans="1:5" x14ac:dyDescent="0.25">
      <c r="C78" s="1" t="str">
        <f>IF(A78="","",VLOOKUP(A78,'Formel-Daten'!$J$4:$O$77,6))</f>
        <v/>
      </c>
      <c r="D78" s="1" t="str">
        <f>IF(A78="","",VLOOKUP(A78,'Formel-Daten'!$J$4:$R$77,8,FALSE))</f>
        <v/>
      </c>
      <c r="E78" s="1" t="str">
        <f>IF(A78="","",VLOOKUP(A78,'Formel-Daten'!$J$4:$R$77,9,FALSE))</f>
        <v/>
      </c>
    </row>
    <row r="79" spans="1:5" x14ac:dyDescent="0.25">
      <c r="C79" s="1" t="str">
        <f>IF(A79="","",VLOOKUP(A79,'Formel-Daten'!$J$4:$O$77,6))</f>
        <v/>
      </c>
      <c r="D79" s="1" t="str">
        <f>IF(A79="","",VLOOKUP(A79,'Formel-Daten'!$J$4:$R$77,8,FALSE))</f>
        <v/>
      </c>
      <c r="E79" s="1" t="str">
        <f>IF(A79="","",VLOOKUP(A79,'Formel-Daten'!$J$4:$R$77,9,FALSE))</f>
        <v/>
      </c>
    </row>
    <row r="80" spans="1:5" x14ac:dyDescent="0.25">
      <c r="C80" s="1" t="str">
        <f>IF(A80="","",VLOOKUP(A80,'Formel-Daten'!$J$4:$O$77,6))</f>
        <v/>
      </c>
      <c r="D80" s="1" t="str">
        <f>IF(A80="","",VLOOKUP(A80,'Formel-Daten'!$J$4:$R$77,8,FALSE))</f>
        <v/>
      </c>
      <c r="E80" s="1" t="str">
        <f>IF(A80="","",VLOOKUP(A80,'Formel-Daten'!$J$4:$R$77,9,FALSE))</f>
        <v/>
      </c>
    </row>
    <row r="81" spans="3:5" x14ac:dyDescent="0.25">
      <c r="C81" s="1" t="str">
        <f>IF(A81="","",VLOOKUP(A81,'Formel-Daten'!$J$4:$O$77,6))</f>
        <v/>
      </c>
      <c r="D81" s="1" t="str">
        <f>IF(A81="","",VLOOKUP(A81,'Formel-Daten'!$J$4:$R$77,8,FALSE))</f>
        <v/>
      </c>
      <c r="E81" s="1" t="str">
        <f>IF(A81="","",VLOOKUP(A81,'Formel-Daten'!$J$4:$R$77,9,FALSE))</f>
        <v/>
      </c>
    </row>
    <row r="82" spans="3:5" x14ac:dyDescent="0.25">
      <c r="C82" s="1" t="str">
        <f>IF(A82="","",VLOOKUP(A82,'Formel-Daten'!$J$4:$O$77,6))</f>
        <v/>
      </c>
      <c r="D82" s="1" t="str">
        <f>IF(A82="","",VLOOKUP(A82,'Formel-Daten'!$J$4:$R$77,8,FALSE))</f>
        <v/>
      </c>
      <c r="E82" s="1" t="str">
        <f>IF(A82="","",VLOOKUP(A82,'Formel-Daten'!$J$4:$R$77,9,FALSE))</f>
        <v/>
      </c>
    </row>
    <row r="83" spans="3:5" x14ac:dyDescent="0.25">
      <c r="C83" s="1" t="str">
        <f>IF(A83="","",VLOOKUP(A83,'Formel-Daten'!$J$4:$O$77,6))</f>
        <v/>
      </c>
      <c r="D83" s="1" t="str">
        <f>IF(A83="","",VLOOKUP(A83,'Formel-Daten'!$J$4:$R$77,8,FALSE))</f>
        <v/>
      </c>
      <c r="E83" s="1" t="str">
        <f>IF(A83="","",VLOOKUP(A83,'Formel-Daten'!$J$4:$R$77,9,FALSE))</f>
        <v/>
      </c>
    </row>
    <row r="84" spans="3:5" x14ac:dyDescent="0.25">
      <c r="C84" s="1" t="str">
        <f>IF(A84="","",VLOOKUP(A84,'Formel-Daten'!$J$4:$O$77,6))</f>
        <v/>
      </c>
      <c r="D84" s="1" t="str">
        <f>IF(A84="","",VLOOKUP(A84,'Formel-Daten'!$J$4:$R$77,8,FALSE))</f>
        <v/>
      </c>
      <c r="E84" s="1" t="str">
        <f>IF(A84="","",VLOOKUP(A84,'Formel-Daten'!$J$4:$R$77,9,FALSE))</f>
        <v/>
      </c>
    </row>
    <row r="85" spans="3:5" x14ac:dyDescent="0.25">
      <c r="C85" s="1" t="str">
        <f>IF(A85="","",VLOOKUP(A85,'Formel-Daten'!$J$4:$O$77,6))</f>
        <v/>
      </c>
      <c r="D85" s="1" t="str">
        <f>IF(A85="","",VLOOKUP(A85,'Formel-Daten'!$J$4:$R$77,8,FALSE))</f>
        <v/>
      </c>
      <c r="E85" s="1" t="str">
        <f>IF(A85="","",VLOOKUP(A85,'Formel-Daten'!$J$4:$R$77,9,FALSE))</f>
        <v/>
      </c>
    </row>
    <row r="86" spans="3:5" x14ac:dyDescent="0.25">
      <c r="C86" s="1" t="str">
        <f>IF(A86="","",VLOOKUP(A86,'Formel-Daten'!$J$4:$O$77,6))</f>
        <v/>
      </c>
      <c r="D86" s="1" t="str">
        <f>IF(A86="","",VLOOKUP(A86,'Formel-Daten'!$J$4:$R$77,8,FALSE))</f>
        <v/>
      </c>
      <c r="E86" s="1" t="str">
        <f>IF(A86="","",VLOOKUP(A86,'Formel-Daten'!$J$4:$R$77,9,FALSE))</f>
        <v/>
      </c>
    </row>
    <row r="87" spans="3:5" x14ac:dyDescent="0.25">
      <c r="C87" s="1" t="str">
        <f>IF(A87="","",VLOOKUP(A87,'Formel-Daten'!$J$4:$O$77,6))</f>
        <v/>
      </c>
      <c r="D87" s="1" t="str">
        <f>IF(A87="","",VLOOKUP(A87,'Formel-Daten'!$J$4:$R$77,8,FALSE))</f>
        <v/>
      </c>
      <c r="E87" s="1" t="str">
        <f>IF(A87="","",VLOOKUP(A87,'Formel-Daten'!$J$4:$R$77,9,FALSE))</f>
        <v/>
      </c>
    </row>
    <row r="88" spans="3:5" x14ac:dyDescent="0.25">
      <c r="C88" s="1" t="str">
        <f>IF(A88="","",VLOOKUP(A88,'Formel-Daten'!$J$4:$O$77,6))</f>
        <v/>
      </c>
      <c r="D88" s="1" t="str">
        <f>IF(A88="","",VLOOKUP(A88,'Formel-Daten'!$J$4:$R$77,8,FALSE))</f>
        <v/>
      </c>
      <c r="E88" s="1" t="str">
        <f>IF(A88="","",VLOOKUP(A88,'Formel-Daten'!$J$4:$R$77,9,FALSE))</f>
        <v/>
      </c>
    </row>
    <row r="89" spans="3:5" x14ac:dyDescent="0.25">
      <c r="C89" s="1" t="str">
        <f>IF(A89="","",VLOOKUP(A89,'Formel-Daten'!$J$4:$O$77,6))</f>
        <v/>
      </c>
      <c r="D89" s="1" t="str">
        <f>IF(A89="","",VLOOKUP(A89,'Formel-Daten'!$J$4:$R$77,8,FALSE))</f>
        <v/>
      </c>
      <c r="E89" s="1" t="str">
        <f>IF(A89="","",VLOOKUP(A89,'Formel-Daten'!$J$4:$R$77,9,FALSE))</f>
        <v/>
      </c>
    </row>
    <row r="90" spans="3:5" x14ac:dyDescent="0.25">
      <c r="C90" s="1" t="str">
        <f>IF(A90="","",VLOOKUP(A90,'Formel-Daten'!$J$4:$O$77,6))</f>
        <v/>
      </c>
      <c r="D90" s="1" t="str">
        <f>IF(A90="","",VLOOKUP(A90,'Formel-Daten'!$J$4:$R$77,8,FALSE))</f>
        <v/>
      </c>
      <c r="E90" s="1" t="str">
        <f>IF(A90="","",VLOOKUP(A90,'Formel-Daten'!$J$4:$R$77,9,FALSE))</f>
        <v/>
      </c>
    </row>
    <row r="91" spans="3:5" x14ac:dyDescent="0.25">
      <c r="C91" s="1" t="str">
        <f>IF(A91="","",VLOOKUP(A91,'Formel-Daten'!$J$4:$O$77,6))</f>
        <v/>
      </c>
      <c r="D91" s="1" t="str">
        <f>IF(A91="","",VLOOKUP(A91,'Formel-Daten'!$J$4:$R$77,8,FALSE))</f>
        <v/>
      </c>
      <c r="E91" s="1" t="str">
        <f>IF(A91="","",VLOOKUP(A91,'Formel-Daten'!$J$4:$R$77,9,FALSE))</f>
        <v/>
      </c>
    </row>
    <row r="92" spans="3:5" x14ac:dyDescent="0.25">
      <c r="C92" s="1" t="str">
        <f>IF(A92="","",VLOOKUP(A92,'Formel-Daten'!$J$4:$O$77,6))</f>
        <v/>
      </c>
      <c r="D92" s="1" t="str">
        <f>IF(A92="","",VLOOKUP(A92,'Formel-Daten'!$J$4:$R$77,8,FALSE))</f>
        <v/>
      </c>
      <c r="E92" s="1" t="str">
        <f>IF(A92="","",VLOOKUP(A92,'Formel-Daten'!$J$4:$R$77,9,FALSE))</f>
        <v/>
      </c>
    </row>
    <row r="93" spans="3:5" x14ac:dyDescent="0.25">
      <c r="C93" s="1" t="str">
        <f>IF(A93="","",VLOOKUP(A93,'Formel-Daten'!$J$4:$O$77,6))</f>
        <v/>
      </c>
      <c r="D93" s="1" t="str">
        <f>IF(A93="","",VLOOKUP(A93,'Formel-Daten'!$J$4:$R$77,8,FALSE))</f>
        <v/>
      </c>
      <c r="E93" s="1" t="str">
        <f>IF(A93="","",VLOOKUP(A93,'Formel-Daten'!$J$4:$R$77,9,FALSE))</f>
        <v/>
      </c>
    </row>
    <row r="94" spans="3:5" x14ac:dyDescent="0.25">
      <c r="C94" s="1" t="str">
        <f>IF(A94="","",VLOOKUP(A94,'Formel-Daten'!$J$4:$O$77,6))</f>
        <v/>
      </c>
      <c r="D94" s="1" t="str">
        <f>IF(A94="","",VLOOKUP(A94,'Formel-Daten'!$J$4:$R$77,8,FALSE))</f>
        <v/>
      </c>
      <c r="E94" s="1" t="str">
        <f>IF(A94="","",VLOOKUP(A94,'Formel-Daten'!$J$4:$R$77,9,FALSE))</f>
        <v/>
      </c>
    </row>
    <row r="95" spans="3:5" x14ac:dyDescent="0.25">
      <c r="C95" s="1" t="str">
        <f>IF(A95="","",VLOOKUP(A95,'Formel-Daten'!$J$4:$O$77,6))</f>
        <v/>
      </c>
      <c r="D95" s="1" t="str">
        <f>IF(A95="","",VLOOKUP(A95,'Formel-Daten'!$J$4:$R$77,8,FALSE))</f>
        <v/>
      </c>
      <c r="E95" s="1" t="str">
        <f>IF(A95="","",VLOOKUP(A95,'Formel-Daten'!$J$4:$R$77,9,FALSE))</f>
        <v/>
      </c>
    </row>
    <row r="96" spans="3:5" x14ac:dyDescent="0.25">
      <c r="C96" s="1" t="str">
        <f>IF(A96="","",VLOOKUP(A96,'Formel-Daten'!$J$4:$O$77,6))</f>
        <v/>
      </c>
      <c r="D96" s="1" t="str">
        <f>IF(A96="","",VLOOKUP(A96,'Formel-Daten'!$J$4:$R$77,8,FALSE))</f>
        <v/>
      </c>
      <c r="E96" s="1" t="str">
        <f>IF(A96="","",VLOOKUP(A96,'Formel-Daten'!$J$4:$R$77,9,FALSE))</f>
        <v/>
      </c>
    </row>
    <row r="97" spans="3:5" x14ac:dyDescent="0.25">
      <c r="C97" s="1" t="str">
        <f>IF(A97="","",VLOOKUP(A97,'Formel-Daten'!$J$4:$O$77,6))</f>
        <v/>
      </c>
      <c r="D97" s="1" t="str">
        <f>IF(A97="","",VLOOKUP(A97,'Formel-Daten'!$J$4:$R$77,8,FALSE))</f>
        <v/>
      </c>
      <c r="E97" s="1" t="str">
        <f>IF(A97="","",VLOOKUP(A97,'Formel-Daten'!$J$4:$R$77,9,FALSE))</f>
        <v/>
      </c>
    </row>
    <row r="98" spans="3:5" x14ac:dyDescent="0.25">
      <c r="C98" s="1" t="str">
        <f>IF(A98="","",VLOOKUP(A98,'Formel-Daten'!$J$4:$O$77,6))</f>
        <v/>
      </c>
      <c r="D98" s="1" t="str">
        <f>IF(A98="","",VLOOKUP(A98,'Formel-Daten'!$J$4:$R$77,8,FALSE))</f>
        <v/>
      </c>
      <c r="E98" s="1" t="str">
        <f>IF(A98="","",VLOOKUP(A98,'Formel-Daten'!$J$4:$R$77,9,FALSE))</f>
        <v/>
      </c>
    </row>
    <row r="99" spans="3:5" x14ac:dyDescent="0.25">
      <c r="C99" s="1" t="str">
        <f>IF(A99="","",VLOOKUP(A99,'Formel-Daten'!$J$4:$O$77,6))</f>
        <v/>
      </c>
      <c r="D99" s="1" t="str">
        <f>IF(A99="","",VLOOKUP(A99,'Formel-Daten'!$J$4:$R$77,8,FALSE))</f>
        <v/>
      </c>
      <c r="E99" s="1" t="str">
        <f>IF(A99="","",VLOOKUP(A99,'Formel-Daten'!$J$4:$R$77,9,FALSE))</f>
        <v/>
      </c>
    </row>
    <row r="100" spans="3:5" x14ac:dyDescent="0.25">
      <c r="C100" s="1" t="str">
        <f>IF(A100="","",VLOOKUP(A100,'Formel-Daten'!$J$4:$O$77,6))</f>
        <v/>
      </c>
      <c r="D100" s="1" t="str">
        <f>IF(A100="","",VLOOKUP(A100,'Formel-Daten'!$J$4:$R$77,8,FALSE))</f>
        <v/>
      </c>
      <c r="E100" s="1" t="str">
        <f>IF(A100="","",VLOOKUP(A100,'Formel-Daten'!$J$4:$R$77,9,FALSE))</f>
        <v/>
      </c>
    </row>
    <row r="101" spans="3:5" x14ac:dyDescent="0.25">
      <c r="C101" s="1" t="str">
        <f>IF(A101="","",VLOOKUP(A101,'Formel-Daten'!$J$4:$O$77,6))</f>
        <v/>
      </c>
      <c r="D101" s="1" t="str">
        <f>IF(A101="","",VLOOKUP(A101,'Formel-Daten'!$J$4:$R$77,8,FALSE))</f>
        <v/>
      </c>
      <c r="E101" s="1" t="str">
        <f>IF(A101="","",VLOOKUP(A101,'Formel-Daten'!$J$4:$R$77,9,FALSE))</f>
        <v/>
      </c>
    </row>
  </sheetData>
  <sheetProtection algorithmName="SHA-512" hashValue="7TvpKrwCuoORsnrwc7HlvlNnEvGoef/bePM6Ol9MafIatzQI3jpW55Rk/JYxU6p27tOTtvgOiv6fB4EEW6Oh4A==" saltValue="oPW0NPVlvMcUrbsIWEQ4mg==" spinCount="100000" sheet="1" objects="1" scenarios="1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6377-B818-43DC-BE4F-A9D6CC53572A}">
  <sheetPr>
    <tabColor theme="9"/>
  </sheetPr>
  <dimension ref="A1:B9"/>
  <sheetViews>
    <sheetView workbookViewId="0"/>
  </sheetViews>
  <sheetFormatPr baseColWidth="10" defaultColWidth="11.42578125" defaultRowHeight="15" x14ac:dyDescent="0.25"/>
  <cols>
    <col min="1" max="1" width="19.7109375" customWidth="1"/>
  </cols>
  <sheetData>
    <row r="1" spans="1:2" x14ac:dyDescent="0.25">
      <c r="A1" t="s">
        <v>74</v>
      </c>
      <c r="B1" t="str">
        <f>IF(INDEX(Kunde!$B$4:$B$11,1)="","",INDEX(Kunde!$B$4:$B$11,1)&amp;" "&amp;INDEX(Kunde!$B$4:$B$11,2))</f>
        <v/>
      </c>
    </row>
    <row r="2" spans="1:2" x14ac:dyDescent="0.25">
      <c r="A2" t="s">
        <v>21</v>
      </c>
      <c r="B2" t="str">
        <f>IF(INDEX(Kunde!$B$4:$B$11,3)="","",INDEX(Kunde!$B$4:$B$11,3))</f>
        <v/>
      </c>
    </row>
    <row r="3" spans="1:2" x14ac:dyDescent="0.25">
      <c r="A3" t="s">
        <v>75</v>
      </c>
      <c r="B3" t="str">
        <f>IF(INDEX(Kunde!$B$4:$B$11,4)="","",INDEX(Kunde!$B$4:$B$11,4))</f>
        <v/>
      </c>
    </row>
    <row r="4" spans="1:2" x14ac:dyDescent="0.25">
      <c r="A4" t="s">
        <v>76</v>
      </c>
      <c r="B4" t="str">
        <f>IF(INDEX(Kunde!$B$4:$B$11,5)="","",INDEX(Kunde!$B$4:$B$11,5))</f>
        <v/>
      </c>
    </row>
    <row r="5" spans="1:2" x14ac:dyDescent="0.25">
      <c r="A5" t="s">
        <v>77</v>
      </c>
      <c r="B5" t="s">
        <v>78</v>
      </c>
    </row>
    <row r="6" spans="1:2" x14ac:dyDescent="0.25">
      <c r="A6" t="s">
        <v>26</v>
      </c>
      <c r="B6" t="str">
        <f>IF(INDEX(Kunde!$B$4:$B$11,7)="","",INDEX(Kunde!$B$4:$B$11,7))</f>
        <v/>
      </c>
    </row>
    <row r="7" spans="1:2" x14ac:dyDescent="0.25">
      <c r="A7" t="s">
        <v>79</v>
      </c>
      <c r="B7" t="str">
        <f>IF(INDEX(Kunde!$B$4:$B$11,8)="","",INDEX(Kunde!$B$4:$B$11,8))</f>
        <v/>
      </c>
    </row>
    <row r="9" spans="1:2" x14ac:dyDescent="0.25">
      <c r="A9" t="s">
        <v>80</v>
      </c>
    </row>
  </sheetData>
  <sheetProtection algorithmName="SHA-512" hashValue="AZEr4uk0wQeRx3q9Yq4AoPrJVo1Q94Kxbk1oGKbeoGK20DU9mzynWvCPmd2rP2gEQ7FRJhfPtIgdCUllnRC+iQ==" saltValue="ZlOAh4LZzEMqeHMW7LvA/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D48736B98F4DB78332A0095E4AB7" ma:contentTypeVersion="19" ma:contentTypeDescription="Create a new document." ma:contentTypeScope="" ma:versionID="49ee7420af993a4f3fa64f8a0dffcaf5">
  <xsd:schema xmlns:xsd="http://www.w3.org/2001/XMLSchema" xmlns:xs="http://www.w3.org/2001/XMLSchema" xmlns:p="http://schemas.microsoft.com/office/2006/metadata/properties" xmlns:ns2="0a4b376f-dc55-4b0b-9a21-d8fb473a210a" xmlns:ns3="b6f193da-8ee1-43d2-b305-27537037730c" targetNamespace="http://schemas.microsoft.com/office/2006/metadata/properties" ma:root="true" ma:fieldsID="bf81af144b86991b557b6a92f12300d7" ns2:_="" ns3:_="">
    <xsd:import namespace="0a4b376f-dc55-4b0b-9a21-d8fb473a210a"/>
    <xsd:import namespace="b6f193da-8ee1-43d2-b305-2753703773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Gesellschaft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b376f-dc55-4b0b-9a21-d8fb473a21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2a6e8a-bb2a-4a33-ac42-586ec726d92c}" ma:internalName="TaxCatchAll" ma:showField="CatchAllData" ma:web="0a4b376f-dc55-4b0b-9a21-d8fb473a21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193da-8ee1-43d2-b305-275370377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4a6ad63-6336-443f-a713-77d66c3da7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Gesellschaft" ma:index="25" nillable="true" ma:displayName="Gesellschaft" ma:description="Infra" ma:format="Dropdown" ma:list="b6f193da-8ee1-43d2-b305-27537037730c" ma:internalName="Gesellschaft" ma:showField="Title">
      <xsd:simpleType>
        <xsd:restriction base="dms:Lookup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f193da-8ee1-43d2-b305-27537037730c">
      <Terms xmlns="http://schemas.microsoft.com/office/infopath/2007/PartnerControls"/>
    </lcf76f155ced4ddcb4097134ff3c332f>
    <TaxCatchAll xmlns="0a4b376f-dc55-4b0b-9a21-d8fb473a210a" xsi:nil="true"/>
    <Gesellschaft xmlns="b6f193da-8ee1-43d2-b305-27537037730c" xsi:nil="true"/>
  </documentManagement>
</p:properties>
</file>

<file path=customXml/itemProps1.xml><?xml version="1.0" encoding="utf-8"?>
<ds:datastoreItem xmlns:ds="http://schemas.openxmlformats.org/officeDocument/2006/customXml" ds:itemID="{68D226E9-64DC-401C-916A-5E85D66A5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b376f-dc55-4b0b-9a21-d8fb473a210a"/>
    <ds:schemaRef ds:uri="b6f193da-8ee1-43d2-b305-275370377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74403C-9F63-479A-AAE3-6762E758F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D19BC-F3B0-42C9-8681-F995DC36FCC4}">
  <ds:schemaRefs>
    <ds:schemaRef ds:uri="http://schemas.microsoft.com/office/2006/metadata/properties"/>
    <ds:schemaRef ds:uri="http://schemas.microsoft.com/office/infopath/2007/PartnerControls"/>
    <ds:schemaRef ds:uri="b6f193da-8ee1-43d2-b305-27537037730c"/>
    <ds:schemaRef ds:uri="0a4b376f-dc55-4b0b-9a21-d8fb473a21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Kunde</vt:lpstr>
      <vt:lpstr>EUCASOFT-PLU</vt:lpstr>
      <vt:lpstr>Olympia K100-K200 PLU</vt:lpstr>
      <vt:lpstr>EUCASOFT-WG</vt:lpstr>
      <vt:lpstr>Olympia K100-K200 WG</vt:lpstr>
      <vt:lpstr>EUCASOFT-Sparten</vt:lpstr>
      <vt:lpstr>Q-Prog-PLU</vt:lpstr>
      <vt:lpstr>Q-Prog-WG</vt:lpstr>
      <vt:lpstr>Q-Prog-DSFinV-K</vt:lpstr>
      <vt:lpstr>Q-Prog-Kopfzeile Ohne Logo</vt:lpstr>
      <vt:lpstr>Q-Prog-Kopfzeile mit Logo</vt:lpstr>
      <vt:lpstr>Q-Prog-Fußzeile</vt:lpstr>
      <vt:lpstr>QMP60_6000-PLU</vt:lpstr>
      <vt:lpstr>QMP60_6000-WG</vt:lpstr>
      <vt:lpstr>Formel-Daten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Hendrik Anthonisen</dc:creator>
  <cp:keywords/>
  <dc:description/>
  <cp:lastModifiedBy>Marlies Petersen</cp:lastModifiedBy>
  <cp:revision>1</cp:revision>
  <dcterms:created xsi:type="dcterms:W3CDTF">2020-07-16T12:03:38Z</dcterms:created>
  <dcterms:modified xsi:type="dcterms:W3CDTF">2025-01-09T10:31:04Z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0x010100CE8FD48736B98F4DB78332A0095E4AB7</vt:lpwstr>
  </property>
  <property fmtid="{D5CDD505-2E9C-101B-9397-08002B2CF9AE}" pid="9" name="MediaServiceImageTags">
    <vt:lpwstr/>
  </property>
</Properties>
</file>